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handisportbe-my.sharepoint.com/personal/communication_handisport_be/Documents/Bureau/"/>
    </mc:Choice>
  </mc:AlternateContent>
  <xr:revisionPtr revIDLastSave="0" documentId="8_{EBA6B7F0-983E-4714-B21F-B56E9639F25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Tableau matches" sheetId="1" r:id="rId1"/>
    <sheet name="Tableau matches b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2" l="1"/>
  <c r="N6" i="2"/>
  <c r="N5" i="2"/>
  <c r="N4" i="2"/>
  <c r="N3" i="2"/>
  <c r="H3" i="2" l="1"/>
  <c r="H4" i="2"/>
  <c r="H5" i="2"/>
  <c r="H6" i="2"/>
  <c r="H7" i="2"/>
  <c r="E21" i="2"/>
  <c r="C20" i="2"/>
  <c r="F14" i="2"/>
  <c r="F22" i="2" s="1"/>
  <c r="F13" i="2"/>
  <c r="F21" i="2" s="1"/>
  <c r="F12" i="2"/>
  <c r="F20" i="2" s="1"/>
  <c r="F11" i="2"/>
  <c r="F19" i="2" s="1"/>
  <c r="F10" i="2"/>
  <c r="F18" i="2" s="1"/>
  <c r="E13" i="2"/>
  <c r="E19" i="2" s="1"/>
  <c r="E14" i="2"/>
  <c r="E11" i="2"/>
  <c r="C22" i="2" s="1"/>
  <c r="E10" i="2"/>
  <c r="C10" i="2"/>
  <c r="C13" i="2" s="1"/>
  <c r="C21" i="2"/>
  <c r="C19" i="2"/>
  <c r="E20" i="2" l="1"/>
  <c r="E22" i="2"/>
  <c r="E18" i="2"/>
  <c r="C18" i="2"/>
  <c r="E12" i="2"/>
  <c r="C14" i="2"/>
  <c r="C11" i="2"/>
  <c r="B14" i="1"/>
  <c r="B15" i="1"/>
  <c r="B16" i="1"/>
  <c r="L12" i="1"/>
  <c r="J12" i="1"/>
  <c r="L10" i="1"/>
  <c r="J10" i="1"/>
  <c r="E15" i="1"/>
  <c r="E14" i="1"/>
  <c r="E11" i="1"/>
  <c r="E16" i="1"/>
  <c r="C14" i="1"/>
  <c r="E10" i="1"/>
  <c r="C16" i="1"/>
  <c r="C15" i="1"/>
  <c r="E9" i="1"/>
  <c r="C10" i="1"/>
  <c r="C11" i="1"/>
  <c r="C9" i="1"/>
</calcChain>
</file>

<file path=xl/sharedStrings.xml><?xml version="1.0" encoding="utf-8"?>
<sst xmlns="http://schemas.openxmlformats.org/spreadsheetml/2006/main" count="70" uniqueCount="38">
  <si>
    <t>ZIT VOLLEY WAREGEM</t>
  </si>
  <si>
    <t>INVICTUS</t>
  </si>
  <si>
    <t>ZIT VOLLEY KRUIKENBURG TERNAT</t>
  </si>
  <si>
    <t>NAMUR VOLLEY ASSIS</t>
  </si>
  <si>
    <t>-</t>
  </si>
  <si>
    <t>CLASSEMENT</t>
  </si>
  <si>
    <t>Match 1</t>
  </si>
  <si>
    <t>Match 2</t>
  </si>
  <si>
    <t>Match 3</t>
  </si>
  <si>
    <t>Total</t>
  </si>
  <si>
    <t>1er</t>
  </si>
  <si>
    <t>2ème</t>
  </si>
  <si>
    <t>3ème</t>
  </si>
  <si>
    <t>4ème</t>
  </si>
  <si>
    <t>FINALE</t>
  </si>
  <si>
    <t xml:space="preserve">3 &amp; 4 </t>
  </si>
  <si>
    <t>TERRAIN 1</t>
  </si>
  <si>
    <t>TERRAIN 2</t>
  </si>
  <si>
    <t>10h30</t>
  </si>
  <si>
    <t>11h45</t>
  </si>
  <si>
    <t>14h</t>
  </si>
  <si>
    <t>15h30</t>
  </si>
  <si>
    <t>17h</t>
  </si>
  <si>
    <t>VILLENEUVE D'ASCQ</t>
  </si>
  <si>
    <t>Terrain 1</t>
  </si>
  <si>
    <t>Terrain 2</t>
  </si>
  <si>
    <t>14h00</t>
  </si>
  <si>
    <t>15h15</t>
  </si>
  <si>
    <t>16h45</t>
  </si>
  <si>
    <t>Arbitres</t>
  </si>
  <si>
    <t>Team</t>
  </si>
  <si>
    <t>Heures</t>
  </si>
  <si>
    <t>Match 4</t>
  </si>
  <si>
    <t>2-0</t>
  </si>
  <si>
    <t>2-1</t>
  </si>
  <si>
    <t>0-2</t>
  </si>
  <si>
    <t>Match 5</t>
  </si>
  <si>
    <t>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</si>
</sst>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16" fontId="0" fillId="2" borderId="1" xfId="0" quotePrefix="1" applyNumberFormat="1" applyFill="1" applyBorder="1" applyAlignment="1">
      <alignment horizontal="center"/>
    </xf>
    <xf numFmtId="0" fontId="0" fillId="2" borderId="1" xfId="0" quotePrefix="1" applyFill="1" applyBorder="1"/>
    <xf numFmtId="0" fontId="0" fillId="2" borderId="1" xfId="0" applyFill="1" applyBorder="1"/>
    <xf numFmtId="0" fontId="0" fillId="0" borderId="1" xfId="0" quotePrefix="1" applyBorder="1"/>
    <xf numFmtId="0" fontId="0" fillId="5" borderId="1" xfId="0" quotePrefix="1" applyFill="1" applyBorder="1"/>
    <xf numFmtId="0" fontId="0" fillId="5" borderId="1" xfId="0" applyFill="1" applyBorder="1"/>
    <xf numFmtId="0" fontId="0" fillId="2" borderId="1" xfId="0" quotePrefix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workbookViewId="0">
      <selection activeCell="B23" sqref="B23"/>
    </sheetView>
  </sheetViews>
  <sheetFormatPr baseColWidth="10" defaultRowHeight="14.5" x14ac:dyDescent="0.35"/>
  <cols>
    <col min="3" max="3" width="29.453125" bestFit="1" customWidth="1"/>
    <col min="4" max="4" width="6.26953125" customWidth="1"/>
    <col min="5" max="5" width="29.453125" bestFit="1" customWidth="1"/>
    <col min="6" max="6" width="1.54296875" customWidth="1"/>
    <col min="7" max="7" width="7.54296875" bestFit="1" customWidth="1"/>
    <col min="8" max="9" width="8.54296875" bestFit="1" customWidth="1"/>
    <col min="10" max="10" width="29.453125" bestFit="1" customWidth="1"/>
    <col min="12" max="12" width="33.1796875" customWidth="1"/>
  </cols>
  <sheetData>
    <row r="1" spans="1:12" ht="15" thickBot="1" x14ac:dyDescent="0.4">
      <c r="G1" s="28" t="s">
        <v>5</v>
      </c>
      <c r="H1" s="29"/>
      <c r="I1" s="29"/>
      <c r="J1" s="29"/>
      <c r="K1" s="29"/>
      <c r="L1" s="30"/>
    </row>
    <row r="2" spans="1:12" ht="15" thickBot="1" x14ac:dyDescent="0.4">
      <c r="G2" s="4" t="s">
        <v>6</v>
      </c>
      <c r="H2" s="4" t="s">
        <v>7</v>
      </c>
      <c r="I2" s="4" t="s">
        <v>8</v>
      </c>
      <c r="J2" s="4" t="s">
        <v>9</v>
      </c>
    </row>
    <row r="3" spans="1:12" x14ac:dyDescent="0.35">
      <c r="D3" s="6">
        <v>1</v>
      </c>
      <c r="E3" s="7" t="s">
        <v>0</v>
      </c>
      <c r="G3" s="2"/>
      <c r="H3" s="2"/>
      <c r="I3" s="2"/>
      <c r="J3" s="2"/>
      <c r="K3" s="5" t="s">
        <v>10</v>
      </c>
      <c r="L3" s="1"/>
    </row>
    <row r="4" spans="1:12" x14ac:dyDescent="0.35">
      <c r="D4" s="8">
        <v>2</v>
      </c>
      <c r="E4" s="9" t="s">
        <v>1</v>
      </c>
      <c r="G4" s="2"/>
      <c r="H4" s="2"/>
      <c r="I4" s="2"/>
      <c r="J4" s="2"/>
      <c r="K4" s="5" t="s">
        <v>11</v>
      </c>
      <c r="L4" s="2"/>
    </row>
    <row r="5" spans="1:12" x14ac:dyDescent="0.35">
      <c r="D5" s="8">
        <v>3</v>
      </c>
      <c r="E5" s="9" t="s">
        <v>2</v>
      </c>
      <c r="G5" s="2"/>
      <c r="H5" s="2"/>
      <c r="I5" s="2"/>
      <c r="J5" s="2"/>
      <c r="K5" s="5" t="s">
        <v>12</v>
      </c>
      <c r="L5" s="2"/>
    </row>
    <row r="6" spans="1:12" ht="15" thickBot="1" x14ac:dyDescent="0.4">
      <c r="D6" s="10">
        <v>4</v>
      </c>
      <c r="E6" s="11" t="s">
        <v>3</v>
      </c>
      <c r="G6" s="2"/>
      <c r="H6" s="2"/>
      <c r="I6" s="2"/>
      <c r="J6" s="2"/>
      <c r="K6" s="5" t="s">
        <v>13</v>
      </c>
      <c r="L6" s="2"/>
    </row>
    <row r="7" spans="1:12" x14ac:dyDescent="0.35">
      <c r="E7" s="1"/>
    </row>
    <row r="8" spans="1:12" x14ac:dyDescent="0.35">
      <c r="E8" s="1"/>
    </row>
    <row r="9" spans="1:12" x14ac:dyDescent="0.35">
      <c r="A9" s="31" t="s">
        <v>16</v>
      </c>
      <c r="B9" s="12" t="s">
        <v>18</v>
      </c>
      <c r="C9" s="3" t="str">
        <f>$E$3</f>
        <v>ZIT VOLLEY WAREGEM</v>
      </c>
      <c r="D9" s="13" t="s">
        <v>4</v>
      </c>
      <c r="E9" s="3" t="str">
        <f>$E$4</f>
        <v>INVICTUS</v>
      </c>
      <c r="H9" s="2"/>
      <c r="I9" s="2"/>
      <c r="J9" s="5" t="s">
        <v>10</v>
      </c>
      <c r="K9" s="3"/>
      <c r="L9" s="5" t="s">
        <v>11</v>
      </c>
    </row>
    <row r="10" spans="1:12" x14ac:dyDescent="0.35">
      <c r="A10" s="31"/>
      <c r="B10" s="12" t="s">
        <v>19</v>
      </c>
      <c r="C10" s="3" t="str">
        <f t="shared" ref="C10:C11" si="0">$E$3</f>
        <v>ZIT VOLLEY WAREGEM</v>
      </c>
      <c r="D10" s="13" t="s">
        <v>4</v>
      </c>
      <c r="E10" s="3" t="str">
        <f>$E$5</f>
        <v>ZIT VOLLEY KRUIKENBURG TERNAT</v>
      </c>
      <c r="H10" s="5" t="s">
        <v>14</v>
      </c>
      <c r="I10" s="5" t="s">
        <v>22</v>
      </c>
      <c r="J10" s="3">
        <f>$L$3</f>
        <v>0</v>
      </c>
      <c r="K10" s="3"/>
      <c r="L10" s="3">
        <f>$L$4</f>
        <v>0</v>
      </c>
    </row>
    <row r="11" spans="1:12" x14ac:dyDescent="0.35">
      <c r="A11" s="31"/>
      <c r="B11" s="12" t="s">
        <v>20</v>
      </c>
      <c r="C11" s="3" t="str">
        <f t="shared" si="0"/>
        <v>ZIT VOLLEY WAREGEM</v>
      </c>
      <c r="D11" s="13" t="s">
        <v>4</v>
      </c>
      <c r="E11" s="3" t="str">
        <f>$E$6</f>
        <v>NAMUR VOLLEY ASSIS</v>
      </c>
      <c r="H11" s="5"/>
      <c r="I11" s="5"/>
      <c r="J11" s="5" t="s">
        <v>12</v>
      </c>
      <c r="K11" s="3"/>
      <c r="L11" s="5" t="s">
        <v>13</v>
      </c>
    </row>
    <row r="12" spans="1:12" x14ac:dyDescent="0.35">
      <c r="C12" s="1"/>
      <c r="E12" s="1"/>
      <c r="H12" s="5" t="s">
        <v>15</v>
      </c>
      <c r="I12" s="5" t="s">
        <v>21</v>
      </c>
      <c r="J12" s="3">
        <f>$L$5</f>
        <v>0</v>
      </c>
      <c r="K12" s="3"/>
      <c r="L12" s="3">
        <f>$L$6</f>
        <v>0</v>
      </c>
    </row>
    <row r="13" spans="1:12" x14ac:dyDescent="0.35">
      <c r="C13" s="1"/>
      <c r="E13" s="1"/>
    </row>
    <row r="14" spans="1:12" x14ac:dyDescent="0.35">
      <c r="A14" s="31" t="s">
        <v>17</v>
      </c>
      <c r="B14" s="12" t="str">
        <f t="shared" ref="B14:B16" si="1">B9</f>
        <v>10h30</v>
      </c>
      <c r="C14" s="3" t="str">
        <f>$E$5</f>
        <v>ZIT VOLLEY KRUIKENBURG TERNAT</v>
      </c>
      <c r="D14" s="13" t="s">
        <v>4</v>
      </c>
      <c r="E14" s="3" t="str">
        <f>$E$6</f>
        <v>NAMUR VOLLEY ASSIS</v>
      </c>
    </row>
    <row r="15" spans="1:12" x14ac:dyDescent="0.35">
      <c r="A15" s="31"/>
      <c r="B15" s="12" t="str">
        <f t="shared" si="1"/>
        <v>11h45</v>
      </c>
      <c r="C15" s="3" t="str">
        <f>$E$4</f>
        <v>INVICTUS</v>
      </c>
      <c r="D15" s="13" t="s">
        <v>4</v>
      </c>
      <c r="E15" s="3" t="str">
        <f>$E$6</f>
        <v>NAMUR VOLLEY ASSIS</v>
      </c>
    </row>
    <row r="16" spans="1:12" x14ac:dyDescent="0.35">
      <c r="A16" s="31"/>
      <c r="B16" s="12" t="str">
        <f t="shared" si="1"/>
        <v>14h</v>
      </c>
      <c r="C16" s="3" t="str">
        <f>$E$4</f>
        <v>INVICTUS</v>
      </c>
      <c r="D16" s="13" t="s">
        <v>4</v>
      </c>
      <c r="E16" s="3" t="str">
        <f>$E$5</f>
        <v>ZIT VOLLEY KRUIKENBURG TERNAT</v>
      </c>
    </row>
  </sheetData>
  <mergeCells count="3">
    <mergeCell ref="G1:L1"/>
    <mergeCell ref="A9:A11"/>
    <mergeCell ref="A14:A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22"/>
  <sheetViews>
    <sheetView tabSelected="1" topLeftCell="D1" zoomScale="98" zoomScaleNormal="98" workbookViewId="0">
      <selection activeCell="M12" sqref="M12"/>
    </sheetView>
  </sheetViews>
  <sheetFormatPr baseColWidth="10" defaultRowHeight="14.5" x14ac:dyDescent="0.35"/>
  <cols>
    <col min="3" max="3" width="29.453125" bestFit="1" customWidth="1"/>
    <col min="5" max="6" width="29.453125" bestFit="1" customWidth="1"/>
    <col min="8" max="8" width="29.453125" bestFit="1" customWidth="1"/>
    <col min="9" max="12" width="7.54296875" bestFit="1" customWidth="1"/>
    <col min="13" max="13" width="7.54296875" customWidth="1"/>
    <col min="14" max="14" width="5" bestFit="1" customWidth="1"/>
  </cols>
  <sheetData>
    <row r="2" spans="1:14" ht="15" thickBot="1" x14ac:dyDescent="0.4">
      <c r="H2" s="2"/>
      <c r="I2" s="3" t="s">
        <v>6</v>
      </c>
      <c r="J2" s="3" t="s">
        <v>7</v>
      </c>
      <c r="K2" s="3" t="s">
        <v>8</v>
      </c>
      <c r="L2" s="3" t="s">
        <v>32</v>
      </c>
      <c r="M2" s="3" t="s">
        <v>36</v>
      </c>
      <c r="N2" s="3" t="s">
        <v>9</v>
      </c>
    </row>
    <row r="3" spans="1:14" x14ac:dyDescent="0.35">
      <c r="D3" s="6">
        <v>1</v>
      </c>
      <c r="E3" s="7" t="s">
        <v>0</v>
      </c>
      <c r="H3" s="21" t="str">
        <f t="shared" ref="H3:H7" si="0">E3</f>
        <v>ZIT VOLLEY WAREGEM</v>
      </c>
      <c r="I3" s="22">
        <v>2</v>
      </c>
      <c r="J3" s="23">
        <v>0</v>
      </c>
      <c r="K3" s="25"/>
      <c r="L3" s="23">
        <v>0</v>
      </c>
      <c r="M3" s="23">
        <v>3</v>
      </c>
      <c r="N3" s="17">
        <f>SUM(I3:M3)</f>
        <v>5</v>
      </c>
    </row>
    <row r="4" spans="1:14" x14ac:dyDescent="0.35">
      <c r="D4" s="8">
        <v>2</v>
      </c>
      <c r="E4" s="9" t="s">
        <v>1</v>
      </c>
      <c r="H4" s="20" t="str">
        <f t="shared" si="0"/>
        <v>INVICTUS</v>
      </c>
      <c r="I4" s="24">
        <v>1</v>
      </c>
      <c r="J4" s="2">
        <v>0</v>
      </c>
      <c r="K4" s="2">
        <v>0</v>
      </c>
      <c r="L4" s="2">
        <v>1</v>
      </c>
      <c r="M4" s="26"/>
      <c r="N4" s="3">
        <f>SUM(I4:M4)</f>
        <v>2</v>
      </c>
    </row>
    <row r="5" spans="1:14" x14ac:dyDescent="0.35">
      <c r="D5" s="8">
        <v>3</v>
      </c>
      <c r="E5" s="9" t="s">
        <v>2</v>
      </c>
      <c r="H5" s="21" t="str">
        <f t="shared" si="0"/>
        <v>ZIT VOLLEY KRUIKENBURG TERNAT</v>
      </c>
      <c r="I5" s="22">
        <v>3</v>
      </c>
      <c r="J5" s="23">
        <v>3</v>
      </c>
      <c r="K5" s="23">
        <v>3</v>
      </c>
      <c r="L5" s="25"/>
      <c r="M5" s="23">
        <v>0</v>
      </c>
      <c r="N5" s="17">
        <f>SUM(I5:M5)</f>
        <v>9</v>
      </c>
    </row>
    <row r="6" spans="1:14" ht="15" thickBot="1" x14ac:dyDescent="0.4">
      <c r="D6" s="10">
        <v>4</v>
      </c>
      <c r="E6" s="11" t="s">
        <v>3</v>
      </c>
      <c r="H6" s="20" t="str">
        <f t="shared" si="0"/>
        <v>NAMUR VOLLEY ASSIS</v>
      </c>
      <c r="I6" s="24">
        <v>0</v>
      </c>
      <c r="J6" s="26"/>
      <c r="K6" s="2">
        <v>0</v>
      </c>
      <c r="L6" s="2">
        <v>2</v>
      </c>
      <c r="M6" s="2">
        <v>0</v>
      </c>
      <c r="N6" s="3">
        <f>SUM(I6:M6)</f>
        <v>2</v>
      </c>
    </row>
    <row r="7" spans="1:14" ht="15" thickBot="1" x14ac:dyDescent="0.4">
      <c r="D7" s="10">
        <v>5</v>
      </c>
      <c r="E7" s="11" t="s">
        <v>23</v>
      </c>
      <c r="H7" s="21" t="str">
        <f t="shared" si="0"/>
        <v>VILLENEUVE D'ASCQ</v>
      </c>
      <c r="I7" s="25"/>
      <c r="J7" s="23">
        <v>3</v>
      </c>
      <c r="K7" s="23">
        <v>3</v>
      </c>
      <c r="L7" s="23">
        <v>3</v>
      </c>
      <c r="M7" s="23">
        <v>3</v>
      </c>
      <c r="N7" s="17">
        <f>SUM(I7:M7)</f>
        <v>12</v>
      </c>
    </row>
    <row r="8" spans="1:14" x14ac:dyDescent="0.35">
      <c r="D8" s="1"/>
      <c r="E8" s="1"/>
      <c r="H8" s="14"/>
      <c r="I8" s="15"/>
    </row>
    <row r="9" spans="1:14" x14ac:dyDescent="0.35">
      <c r="A9" s="2"/>
      <c r="B9" s="16" t="s">
        <v>31</v>
      </c>
      <c r="C9" s="16" t="s">
        <v>30</v>
      </c>
      <c r="D9" s="16"/>
      <c r="E9" s="16" t="s">
        <v>30</v>
      </c>
      <c r="F9" s="16" t="s">
        <v>29</v>
      </c>
    </row>
    <row r="10" spans="1:14" x14ac:dyDescent="0.35">
      <c r="A10" s="32" t="s">
        <v>24</v>
      </c>
      <c r="B10" s="17" t="s">
        <v>18</v>
      </c>
      <c r="C10" s="17" t="str">
        <f>$E$3</f>
        <v>ZIT VOLLEY WAREGEM</v>
      </c>
      <c r="D10" s="27" t="s">
        <v>34</v>
      </c>
      <c r="E10" s="17" t="str">
        <f>$E$4</f>
        <v>INVICTUS</v>
      </c>
      <c r="F10" s="19" t="str">
        <f>$E$7</f>
        <v>VILLENEUVE D'ASCQ</v>
      </c>
    </row>
    <row r="11" spans="1:14" x14ac:dyDescent="0.35">
      <c r="A11" s="32"/>
      <c r="B11" s="3" t="s">
        <v>19</v>
      </c>
      <c r="C11" s="3" t="str">
        <f>$C$10</f>
        <v>ZIT VOLLEY WAREGEM</v>
      </c>
      <c r="D11" s="13" t="s">
        <v>35</v>
      </c>
      <c r="E11" s="3" t="str">
        <f>$E$5</f>
        <v>ZIT VOLLEY KRUIKENBURG TERNAT</v>
      </c>
      <c r="F11" s="18" t="str">
        <f>$E$6</f>
        <v>NAMUR VOLLEY ASSIS</v>
      </c>
    </row>
    <row r="12" spans="1:14" x14ac:dyDescent="0.35">
      <c r="A12" s="32"/>
      <c r="B12" s="17" t="s">
        <v>26</v>
      </c>
      <c r="C12" s="17" t="s">
        <v>1</v>
      </c>
      <c r="D12" s="27" t="s">
        <v>35</v>
      </c>
      <c r="E12" s="17" t="str">
        <f>$E$11</f>
        <v>ZIT VOLLEY KRUIKENBURG TERNAT</v>
      </c>
      <c r="F12" s="19" t="str">
        <f>$E$3</f>
        <v>ZIT VOLLEY WAREGEM</v>
      </c>
    </row>
    <row r="13" spans="1:14" x14ac:dyDescent="0.35">
      <c r="A13" s="32"/>
      <c r="B13" s="3" t="s">
        <v>27</v>
      </c>
      <c r="C13" s="3" t="str">
        <f>$C$10</f>
        <v>ZIT VOLLEY WAREGEM</v>
      </c>
      <c r="D13" s="13" t="s">
        <v>35</v>
      </c>
      <c r="E13" s="3" t="str">
        <f>$E$7</f>
        <v>VILLENEUVE D'ASCQ</v>
      </c>
      <c r="F13" s="18" t="str">
        <f>$E$5</f>
        <v>ZIT VOLLEY KRUIKENBURG TERNAT</v>
      </c>
    </row>
    <row r="14" spans="1:14" x14ac:dyDescent="0.35">
      <c r="A14" s="32"/>
      <c r="B14" s="17" t="s">
        <v>28</v>
      </c>
      <c r="C14" s="17" t="str">
        <f>$C$10</f>
        <v>ZIT VOLLEY WAREGEM</v>
      </c>
      <c r="D14" s="27" t="s">
        <v>33</v>
      </c>
      <c r="E14" s="17" t="str">
        <f>$E$6</f>
        <v>NAMUR VOLLEY ASSIS</v>
      </c>
      <c r="F14" s="19" t="str">
        <f>$E$4</f>
        <v>INVICTUS</v>
      </c>
    </row>
    <row r="15" spans="1:14" x14ac:dyDescent="0.35">
      <c r="A15" s="2"/>
      <c r="B15" s="3"/>
      <c r="C15" s="3"/>
      <c r="D15" s="3"/>
      <c r="E15" s="3"/>
      <c r="F15" s="3"/>
    </row>
    <row r="16" spans="1:14" x14ac:dyDescent="0.35">
      <c r="A16" s="2"/>
      <c r="B16" s="3"/>
      <c r="C16" s="3"/>
      <c r="D16" s="3"/>
      <c r="E16" s="3"/>
      <c r="F16" s="3"/>
    </row>
    <row r="17" spans="1:6" x14ac:dyDescent="0.35">
      <c r="A17" s="2"/>
      <c r="B17" s="3"/>
      <c r="C17" s="3"/>
      <c r="D17" s="3"/>
      <c r="E17" s="3"/>
      <c r="F17" s="3"/>
    </row>
    <row r="18" spans="1:6" x14ac:dyDescent="0.35">
      <c r="A18" s="32" t="s">
        <v>25</v>
      </c>
      <c r="B18" s="17" t="s">
        <v>18</v>
      </c>
      <c r="C18" s="17" t="str">
        <f>$E$11</f>
        <v>ZIT VOLLEY KRUIKENBURG TERNAT</v>
      </c>
      <c r="D18" s="27" t="s">
        <v>33</v>
      </c>
      <c r="E18" s="17" t="str">
        <f>$E$14</f>
        <v>NAMUR VOLLEY ASSIS</v>
      </c>
      <c r="F18" s="19" t="str">
        <f t="shared" ref="F18:F22" si="1">F10</f>
        <v>VILLENEUVE D'ASCQ</v>
      </c>
    </row>
    <row r="19" spans="1:6" x14ac:dyDescent="0.35">
      <c r="A19" s="32"/>
      <c r="B19" s="3" t="s">
        <v>19</v>
      </c>
      <c r="C19" s="3" t="str">
        <f>$C$12</f>
        <v>INVICTUS</v>
      </c>
      <c r="D19" s="13" t="s">
        <v>35</v>
      </c>
      <c r="E19" s="3" t="str">
        <f>$E$13</f>
        <v>VILLENEUVE D'ASCQ</v>
      </c>
      <c r="F19" s="18" t="str">
        <f t="shared" si="1"/>
        <v>NAMUR VOLLEY ASSIS</v>
      </c>
    </row>
    <row r="20" spans="1:6" x14ac:dyDescent="0.35">
      <c r="A20" s="32"/>
      <c r="B20" s="17" t="s">
        <v>26</v>
      </c>
      <c r="C20" s="17" t="str">
        <f>$E$6</f>
        <v>NAMUR VOLLEY ASSIS</v>
      </c>
      <c r="D20" s="27" t="s">
        <v>35</v>
      </c>
      <c r="E20" s="17" t="str">
        <f>$E$13</f>
        <v>VILLENEUVE D'ASCQ</v>
      </c>
      <c r="F20" s="19" t="str">
        <f t="shared" si="1"/>
        <v>ZIT VOLLEY WAREGEM</v>
      </c>
    </row>
    <row r="21" spans="1:6" x14ac:dyDescent="0.35">
      <c r="A21" s="32"/>
      <c r="B21" s="3" t="s">
        <v>27</v>
      </c>
      <c r="C21" s="3" t="str">
        <f>$C$12</f>
        <v>INVICTUS</v>
      </c>
      <c r="D21" s="13" t="s">
        <v>37</v>
      </c>
      <c r="E21" s="3" t="str">
        <f>$E$6</f>
        <v>NAMUR VOLLEY ASSIS</v>
      </c>
      <c r="F21" s="18" t="str">
        <f t="shared" si="1"/>
        <v>ZIT VOLLEY KRUIKENBURG TERNAT</v>
      </c>
    </row>
    <row r="22" spans="1:6" x14ac:dyDescent="0.35">
      <c r="A22" s="32"/>
      <c r="B22" s="17" t="s">
        <v>28</v>
      </c>
      <c r="C22" s="17" t="str">
        <f>$E$11</f>
        <v>ZIT VOLLEY KRUIKENBURG TERNAT</v>
      </c>
      <c r="D22" s="27" t="s">
        <v>35</v>
      </c>
      <c r="E22" s="17" t="str">
        <f>$E$13</f>
        <v>VILLENEUVE D'ASCQ</v>
      </c>
      <c r="F22" s="19" t="str">
        <f t="shared" si="1"/>
        <v>INVICTUS</v>
      </c>
    </row>
  </sheetData>
  <mergeCells count="2">
    <mergeCell ref="A10:A14"/>
    <mergeCell ref="A18:A22"/>
  </mergeCells>
  <pageMargins left="0.7" right="0.7" top="0.75" bottom="0.75" header="0.3" footer="0.3"/>
  <pageSetup paperSize="9" orientation="portrait" r:id="rId1"/>
  <ignoredErrors>
    <ignoredError sqref="E21 C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matches</vt:lpstr>
      <vt:lpstr>Tableau matches bis</vt:lpstr>
    </vt:vector>
  </TitlesOfParts>
  <Company>ETNIC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Communication Handisport</cp:lastModifiedBy>
  <dcterms:created xsi:type="dcterms:W3CDTF">2023-01-05T15:45:18Z</dcterms:created>
  <dcterms:modified xsi:type="dcterms:W3CDTF">2023-02-02T09:45:25Z</dcterms:modified>
</cp:coreProperties>
</file>