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disportbe.sharepoint.com/sites/LHF/Serveur/2. SPORT/S1 SHN/S11 ADEPS/Statuts/Criteres perf/2022/"/>
    </mc:Choice>
  </mc:AlternateContent>
  <xr:revisionPtr revIDLastSave="254" documentId="8_{740959BC-C2EC-4BB8-B1C7-BB4EB4D7E4C5}" xr6:coauthVersionLast="47" xr6:coauthVersionMax="47" xr10:uidLastSave="{ABE1B5BA-17EA-490C-9BE2-A0D6E4271736}"/>
  <bookViews>
    <workbookView xWindow="19090" yWindow="-110" windowWidth="19420" windowHeight="10420" activeTab="1" xr2:uid="{54242192-D15F-4F41-8BD9-2B33F4D4CB1B}"/>
  </bookViews>
  <sheets>
    <sheet name="ATH-track" sheetId="1" r:id="rId1"/>
    <sheet name="ATH-field" sheetId="2" r:id="rId2"/>
    <sheet name="SWI-temps" sheetId="3" r:id="rId3"/>
    <sheet name="SKI-points FI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5" i="2"/>
  <c r="H28" i="2"/>
  <c r="H29" i="2"/>
  <c r="H30" i="2"/>
  <c r="H31" i="2"/>
  <c r="H32" i="2"/>
  <c r="H33" i="2"/>
  <c r="H34" i="2"/>
  <c r="H35" i="2"/>
  <c r="H36" i="2"/>
  <c r="H37" i="2"/>
  <c r="H40" i="2"/>
  <c r="H41" i="2"/>
  <c r="H43" i="2"/>
  <c r="H44" i="2"/>
  <c r="H45" i="2"/>
  <c r="H46" i="2"/>
  <c r="H47" i="2"/>
  <c r="H48" i="2"/>
  <c r="H49" i="2"/>
  <c r="H51" i="2"/>
  <c r="H52" i="2"/>
  <c r="H53" i="2"/>
  <c r="H54" i="2"/>
  <c r="H57" i="2"/>
  <c r="H58" i="2"/>
  <c r="H59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5" i="2"/>
  <c r="G28" i="2"/>
  <c r="G29" i="2"/>
  <c r="G30" i="2"/>
  <c r="G31" i="2"/>
  <c r="G32" i="2"/>
  <c r="G33" i="2"/>
  <c r="G34" i="2"/>
  <c r="G35" i="2"/>
  <c r="G36" i="2"/>
  <c r="G37" i="2"/>
  <c r="G40" i="2"/>
  <c r="G41" i="2"/>
  <c r="G43" i="2"/>
  <c r="G44" i="2"/>
  <c r="G45" i="2"/>
  <c r="G46" i="2"/>
  <c r="G47" i="2"/>
  <c r="G48" i="2"/>
  <c r="G49" i="2"/>
  <c r="G51" i="2"/>
  <c r="G52" i="2"/>
  <c r="G53" i="2"/>
  <c r="G54" i="2"/>
  <c r="G57" i="2"/>
  <c r="G58" i="2"/>
  <c r="G59" i="2"/>
  <c r="H6" i="2"/>
  <c r="G6" i="2"/>
  <c r="D7" i="2"/>
  <c r="D9" i="2"/>
  <c r="D11" i="2"/>
  <c r="D12" i="2"/>
  <c r="D13" i="2"/>
  <c r="D14" i="2"/>
  <c r="D15" i="2"/>
  <c r="D19" i="2"/>
  <c r="D21" i="2"/>
  <c r="D22" i="2"/>
  <c r="D23" i="2"/>
  <c r="D24" i="2"/>
  <c r="D26" i="2"/>
  <c r="D27" i="2"/>
  <c r="D28" i="2"/>
  <c r="D30" i="2"/>
  <c r="D31" i="2"/>
  <c r="D36" i="2"/>
  <c r="D38" i="2"/>
  <c r="D39" i="2"/>
  <c r="D40" i="2"/>
  <c r="D42" i="2"/>
  <c r="D43" i="2"/>
  <c r="D44" i="2"/>
  <c r="D45" i="2"/>
  <c r="D46" i="2"/>
  <c r="D48" i="2"/>
  <c r="D50" i="2"/>
  <c r="D51" i="2"/>
  <c r="D52" i="2"/>
  <c r="D53" i="2"/>
  <c r="D55" i="2"/>
  <c r="D57" i="2"/>
  <c r="C7" i="2"/>
  <c r="C9" i="2"/>
  <c r="C11" i="2"/>
  <c r="C12" i="2"/>
  <c r="C13" i="2"/>
  <c r="C14" i="2"/>
  <c r="C15" i="2"/>
  <c r="C19" i="2"/>
  <c r="C21" i="2"/>
  <c r="C22" i="2"/>
  <c r="C23" i="2"/>
  <c r="C24" i="2"/>
  <c r="C26" i="2"/>
  <c r="C27" i="2"/>
  <c r="C28" i="2"/>
  <c r="C30" i="2"/>
  <c r="C31" i="2"/>
  <c r="C36" i="2"/>
  <c r="C38" i="2"/>
  <c r="C39" i="2"/>
  <c r="C40" i="2"/>
  <c r="C42" i="2"/>
  <c r="C43" i="2"/>
  <c r="C44" i="2"/>
  <c r="C45" i="2"/>
  <c r="C46" i="2"/>
  <c r="C48" i="2"/>
  <c r="C50" i="2"/>
  <c r="C51" i="2"/>
  <c r="C52" i="2"/>
  <c r="C53" i="2"/>
  <c r="C55" i="2"/>
  <c r="C57" i="2"/>
  <c r="D6" i="2"/>
  <c r="C6" i="2"/>
  <c r="D53" i="1" l="1"/>
  <c r="D49" i="1"/>
  <c r="D48" i="1"/>
  <c r="D47" i="1"/>
  <c r="D46" i="1"/>
  <c r="D45" i="1"/>
  <c r="D44" i="1"/>
  <c r="D42" i="1"/>
  <c r="D41" i="1"/>
  <c r="D38" i="1"/>
  <c r="D37" i="1"/>
  <c r="D36" i="1"/>
  <c r="D34" i="1"/>
  <c r="D33" i="1"/>
  <c r="D32" i="1"/>
  <c r="D31" i="1"/>
  <c r="D28" i="1"/>
  <c r="D27" i="1"/>
  <c r="D26" i="1"/>
  <c r="D25" i="1"/>
  <c r="D24" i="1"/>
  <c r="D23" i="1"/>
  <c r="D22" i="1"/>
  <c r="D20" i="1"/>
  <c r="D19" i="1"/>
  <c r="D16" i="1"/>
  <c r="D15" i="1"/>
  <c r="D14" i="1"/>
  <c r="D13" i="1"/>
  <c r="D12" i="1"/>
  <c r="D11" i="1"/>
  <c r="D10" i="1"/>
  <c r="D9" i="1"/>
  <c r="D8" i="1"/>
  <c r="D7" i="1"/>
  <c r="C53" i="1"/>
  <c r="C49" i="1"/>
  <c r="C48" i="1"/>
  <c r="C47" i="1"/>
  <c r="C46" i="1"/>
  <c r="C45" i="1"/>
  <c r="C44" i="1"/>
  <c r="C42" i="1"/>
  <c r="C41" i="1"/>
  <c r="C38" i="1"/>
  <c r="C37" i="1"/>
  <c r="C36" i="1"/>
  <c r="C34" i="1"/>
  <c r="C33" i="1"/>
  <c r="C32" i="1"/>
  <c r="C31" i="1"/>
  <c r="C28" i="1"/>
  <c r="C27" i="1"/>
  <c r="C26" i="1"/>
  <c r="C25" i="1"/>
  <c r="C24" i="1"/>
  <c r="C23" i="1"/>
  <c r="C22" i="1"/>
  <c r="C20" i="1"/>
  <c r="C19" i="1"/>
  <c r="C16" i="1"/>
  <c r="C15" i="1"/>
  <c r="C14" i="1"/>
  <c r="C13" i="1"/>
  <c r="C12" i="1"/>
  <c r="C11" i="1"/>
  <c r="C10" i="1"/>
  <c r="C9" i="1"/>
  <c r="C8" i="1"/>
  <c r="C7" i="1"/>
  <c r="C57" i="1"/>
  <c r="D57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6" i="1"/>
  <c r="H24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6" i="1"/>
  <c r="G24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D6" i="1"/>
  <c r="H59" i="1" l="1"/>
  <c r="G59" i="1"/>
  <c r="D59" i="1"/>
  <c r="D58" i="1"/>
  <c r="C59" i="1"/>
  <c r="C58" i="1"/>
  <c r="H58" i="1"/>
  <c r="G58" i="1"/>
  <c r="H6" i="1"/>
  <c r="G6" i="1"/>
  <c r="C6" i="1"/>
  <c r="H9" i="3"/>
  <c r="H10" i="3"/>
  <c r="H12" i="3"/>
  <c r="H14" i="3"/>
  <c r="H15" i="3"/>
  <c r="H16" i="3"/>
  <c r="H18" i="3"/>
  <c r="H22" i="3"/>
  <c r="H23" i="3"/>
  <c r="H24" i="3"/>
  <c r="H26" i="3"/>
  <c r="H28" i="3"/>
  <c r="H30" i="3"/>
  <c r="H34" i="3"/>
  <c r="H35" i="3"/>
  <c r="H36" i="3"/>
  <c r="H37" i="3"/>
  <c r="H46" i="3"/>
  <c r="H47" i="3"/>
  <c r="H48" i="3"/>
  <c r="H49" i="3"/>
  <c r="H50" i="3"/>
  <c r="H52" i="3"/>
  <c r="H54" i="3"/>
  <c r="H75" i="3"/>
  <c r="H76" i="3"/>
  <c r="H89" i="3"/>
  <c r="H90" i="3"/>
  <c r="H91" i="3"/>
  <c r="H93" i="3"/>
  <c r="H94" i="3"/>
  <c r="H95" i="3"/>
  <c r="H97" i="3"/>
  <c r="H98" i="3"/>
  <c r="H109" i="3"/>
  <c r="H110" i="3"/>
  <c r="H111" i="3"/>
  <c r="H112" i="3"/>
  <c r="H113" i="3"/>
  <c r="H122" i="3"/>
  <c r="H123" i="3"/>
  <c r="H127" i="3"/>
  <c r="H128" i="3"/>
  <c r="H129" i="3"/>
  <c r="H130" i="3"/>
  <c r="H131" i="3"/>
  <c r="H132" i="3"/>
  <c r="H133" i="3"/>
  <c r="H134" i="3"/>
  <c r="H135" i="3"/>
  <c r="H149" i="3"/>
  <c r="H150" i="3"/>
  <c r="H151" i="3"/>
  <c r="H161" i="3"/>
  <c r="H162" i="3"/>
  <c r="H163" i="3"/>
  <c r="H164" i="3"/>
  <c r="H165" i="3"/>
  <c r="H166" i="3"/>
  <c r="H167" i="3"/>
  <c r="H177" i="3"/>
  <c r="H178" i="3"/>
  <c r="H182" i="3"/>
  <c r="H183" i="3"/>
  <c r="H184" i="3"/>
  <c r="H185" i="3"/>
  <c r="H186" i="3"/>
  <c r="H187" i="3"/>
  <c r="H189" i="3"/>
  <c r="H190" i="3"/>
  <c r="H199" i="3"/>
  <c r="H200" i="3"/>
  <c r="H203" i="3"/>
  <c r="H8" i="3"/>
  <c r="G12" i="3"/>
  <c r="G14" i="3"/>
  <c r="G15" i="3"/>
  <c r="G16" i="3"/>
  <c r="G18" i="3"/>
  <c r="G22" i="3"/>
  <c r="G23" i="3"/>
  <c r="G24" i="3"/>
  <c r="G26" i="3"/>
  <c r="G28" i="3"/>
  <c r="G30" i="3"/>
  <c r="G34" i="3"/>
  <c r="G35" i="3"/>
  <c r="G36" i="3"/>
  <c r="G37" i="3"/>
  <c r="G46" i="3"/>
  <c r="G47" i="3"/>
  <c r="G48" i="3"/>
  <c r="G49" i="3"/>
  <c r="G50" i="3"/>
  <c r="G52" i="3"/>
  <c r="G54" i="3"/>
  <c r="G75" i="3"/>
  <c r="G76" i="3"/>
  <c r="G89" i="3"/>
  <c r="G90" i="3"/>
  <c r="G91" i="3"/>
  <c r="G93" i="3"/>
  <c r="G94" i="3"/>
  <c r="G95" i="3"/>
  <c r="G97" i="3"/>
  <c r="G98" i="3"/>
  <c r="G109" i="3"/>
  <c r="G110" i="3"/>
  <c r="G111" i="3"/>
  <c r="G112" i="3"/>
  <c r="G113" i="3"/>
  <c r="G122" i="3"/>
  <c r="G123" i="3"/>
  <c r="G127" i="3"/>
  <c r="G128" i="3"/>
  <c r="G129" i="3"/>
  <c r="G130" i="3"/>
  <c r="G131" i="3"/>
  <c r="G132" i="3"/>
  <c r="G133" i="3"/>
  <c r="G134" i="3"/>
  <c r="G135" i="3"/>
  <c r="G149" i="3"/>
  <c r="G150" i="3"/>
  <c r="G151" i="3"/>
  <c r="G161" i="3"/>
  <c r="G162" i="3"/>
  <c r="G163" i="3"/>
  <c r="G164" i="3"/>
  <c r="G165" i="3"/>
  <c r="G166" i="3"/>
  <c r="G167" i="3"/>
  <c r="G177" i="3"/>
  <c r="G178" i="3"/>
  <c r="G182" i="3"/>
  <c r="G183" i="3"/>
  <c r="G184" i="3"/>
  <c r="G185" i="3"/>
  <c r="G186" i="3"/>
  <c r="G187" i="3"/>
  <c r="G189" i="3"/>
  <c r="G190" i="3"/>
  <c r="G199" i="3"/>
  <c r="G200" i="3"/>
  <c r="G203" i="3"/>
  <c r="G9" i="3"/>
  <c r="G10" i="3"/>
  <c r="D11" i="3"/>
  <c r="D13" i="3"/>
  <c r="D15" i="3"/>
  <c r="D16" i="3"/>
  <c r="D18" i="3"/>
  <c r="D21" i="3"/>
  <c r="D23" i="3"/>
  <c r="D25" i="3"/>
  <c r="D27" i="3"/>
  <c r="D28" i="3"/>
  <c r="D29" i="3"/>
  <c r="D30" i="3"/>
  <c r="D37" i="3"/>
  <c r="D46" i="3"/>
  <c r="D47" i="3"/>
  <c r="D48" i="3"/>
  <c r="D49" i="3"/>
  <c r="D50" i="3"/>
  <c r="D51" i="3"/>
  <c r="D52" i="3"/>
  <c r="D54" i="3"/>
  <c r="D76" i="3"/>
  <c r="D89" i="3"/>
  <c r="D90" i="3"/>
  <c r="D91" i="3"/>
  <c r="D92" i="3"/>
  <c r="D93" i="3"/>
  <c r="D94" i="3"/>
  <c r="D95" i="3"/>
  <c r="D96" i="3"/>
  <c r="D97" i="3"/>
  <c r="D98" i="3"/>
  <c r="D110" i="3"/>
  <c r="D111" i="3"/>
  <c r="D112" i="3"/>
  <c r="D113" i="3"/>
  <c r="D123" i="3"/>
  <c r="D127" i="3"/>
  <c r="D129" i="3"/>
  <c r="D130" i="3"/>
  <c r="D131" i="3"/>
  <c r="D132" i="3"/>
  <c r="D133" i="3"/>
  <c r="D134" i="3"/>
  <c r="D135" i="3"/>
  <c r="D149" i="3"/>
  <c r="D150" i="3"/>
  <c r="D151" i="3"/>
  <c r="D161" i="3"/>
  <c r="D162" i="3"/>
  <c r="D163" i="3"/>
  <c r="D166" i="3"/>
  <c r="D167" i="3"/>
  <c r="D178" i="3"/>
  <c r="D181" i="3"/>
  <c r="D182" i="3"/>
  <c r="D183" i="3"/>
  <c r="D184" i="3"/>
  <c r="D185" i="3"/>
  <c r="D186" i="3"/>
  <c r="D187" i="3"/>
  <c r="D189" i="3"/>
  <c r="D190" i="3"/>
  <c r="D198" i="3"/>
  <c r="D200" i="3"/>
  <c r="D203" i="3"/>
  <c r="D9" i="3"/>
  <c r="C13" i="3"/>
  <c r="C15" i="3"/>
  <c r="C16" i="3"/>
  <c r="C18" i="3"/>
  <c r="C21" i="3"/>
  <c r="C23" i="3"/>
  <c r="C25" i="3"/>
  <c r="C27" i="3"/>
  <c r="C28" i="3"/>
  <c r="C29" i="3"/>
  <c r="C30" i="3"/>
  <c r="C37" i="3"/>
  <c r="C46" i="3"/>
  <c r="C47" i="3"/>
  <c r="C48" i="3"/>
  <c r="C49" i="3"/>
  <c r="C50" i="3"/>
  <c r="C51" i="3"/>
  <c r="C52" i="3"/>
  <c r="C54" i="3"/>
  <c r="C76" i="3"/>
  <c r="C89" i="3"/>
  <c r="C90" i="3"/>
  <c r="C91" i="3"/>
  <c r="C92" i="3"/>
  <c r="C93" i="3"/>
  <c r="C94" i="3"/>
  <c r="C95" i="3"/>
  <c r="C96" i="3"/>
  <c r="C97" i="3"/>
  <c r="C98" i="3"/>
  <c r="C110" i="3"/>
  <c r="C111" i="3"/>
  <c r="C112" i="3"/>
  <c r="C113" i="3"/>
  <c r="C123" i="3"/>
  <c r="C127" i="3"/>
  <c r="C129" i="3"/>
  <c r="C130" i="3"/>
  <c r="C131" i="3"/>
  <c r="C132" i="3"/>
  <c r="C133" i="3"/>
  <c r="C134" i="3"/>
  <c r="C135" i="3"/>
  <c r="C149" i="3"/>
  <c r="C150" i="3"/>
  <c r="C151" i="3"/>
  <c r="C161" i="3"/>
  <c r="C162" i="3"/>
  <c r="C163" i="3"/>
  <c r="C166" i="3"/>
  <c r="C167" i="3"/>
  <c r="C178" i="3"/>
  <c r="C181" i="3"/>
  <c r="C182" i="3"/>
  <c r="C183" i="3"/>
  <c r="C184" i="3"/>
  <c r="C185" i="3"/>
  <c r="C186" i="3"/>
  <c r="C187" i="3"/>
  <c r="C189" i="3"/>
  <c r="C190" i="3"/>
  <c r="C198" i="3"/>
  <c r="C200" i="3"/>
  <c r="C203" i="3"/>
  <c r="C11" i="3"/>
  <c r="C9" i="3"/>
  <c r="G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Libert</author>
  </authors>
  <commentList>
    <comment ref="D4" authorId="0" shapeId="0" xr:uid="{6DB3567A-5CBD-47B8-84D6-688B5FD34C36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3</t>
        </r>
      </text>
    </comment>
    <comment ref="E4" authorId="0" shapeId="0" xr:uid="{6217CB87-8A3A-43D7-A0D3-CE20019A68A5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3</t>
        </r>
      </text>
    </comment>
    <comment ref="D5" authorId="0" shapeId="0" xr:uid="{FA175B36-F53A-4F64-A751-F7613D160F78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6</t>
        </r>
      </text>
    </comment>
    <comment ref="E5" authorId="0" shapeId="0" xr:uid="{E7D1FF91-E6EE-4DC0-B30A-6D90CD534982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6</t>
        </r>
      </text>
    </comment>
    <comment ref="D6" authorId="0" shapeId="0" xr:uid="{8A4AEEA7-A593-4048-9424-DB49CCF5A628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9
</t>
        </r>
      </text>
    </comment>
    <comment ref="E6" authorId="0" shapeId="0" xr:uid="{122BE700-0A93-4B0E-8DB7-4F48C0D882F6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9</t>
        </r>
      </text>
    </comment>
    <comment ref="D12" authorId="0" shapeId="0" xr:uid="{A101B521-52D0-4191-90BF-9D20BB951385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3</t>
        </r>
      </text>
    </comment>
    <comment ref="E12" authorId="0" shapeId="0" xr:uid="{FCBFED89-FFDC-4038-A318-E58399503C1D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2</t>
        </r>
      </text>
    </comment>
    <comment ref="D13" authorId="0" shapeId="0" xr:uid="{33D308D8-4425-4D80-8458-1D51C0BBFD68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6</t>
        </r>
      </text>
    </comment>
    <comment ref="E13" authorId="0" shapeId="0" xr:uid="{BDFF48E6-4DF2-42E8-8DAD-581B0A009537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4</t>
        </r>
      </text>
    </comment>
    <comment ref="D14" authorId="0" shapeId="0" xr:uid="{97026E68-6F8B-42E1-846C-84FF799349FD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9</t>
        </r>
      </text>
    </comment>
    <comment ref="E14" authorId="0" shapeId="0" xr:uid="{D2DEA887-F677-494D-B5AD-8CAC8FA94EFD}">
      <text>
        <r>
          <rPr>
            <b/>
            <sz val="9"/>
            <color indexed="81"/>
            <rFont val="Tahoma"/>
            <family val="2"/>
          </rPr>
          <t>Jonathan Libert:</t>
        </r>
        <r>
          <rPr>
            <sz val="9"/>
            <color indexed="81"/>
            <rFont val="Tahoma"/>
            <family val="2"/>
          </rPr>
          <t xml:space="preserve">
Top 6
</t>
        </r>
      </text>
    </comment>
  </commentList>
</comments>
</file>

<file path=xl/sharedStrings.xml><?xml version="1.0" encoding="utf-8"?>
<sst xmlns="http://schemas.openxmlformats.org/spreadsheetml/2006/main" count="1000" uniqueCount="191">
  <si>
    <t>ATHLETISME - TRACK</t>
  </si>
  <si>
    <t>CLASS</t>
  </si>
  <si>
    <t>WOMEN</t>
  </si>
  <si>
    <t>EVENT</t>
  </si>
  <si>
    <t>MEN</t>
  </si>
  <si>
    <t>2022-24</t>
  </si>
  <si>
    <t>SHN</t>
  </si>
  <si>
    <t>ES</t>
  </si>
  <si>
    <t>JT</t>
  </si>
  <si>
    <t>TOP 8</t>
  </si>
  <si>
    <t>TOP 8 WRL + 5%</t>
  </si>
  <si>
    <t>TOP 8 WRL + 10%</t>
  </si>
  <si>
    <t>T11</t>
  </si>
  <si>
    <t>100m</t>
  </si>
  <si>
    <t>T12</t>
  </si>
  <si>
    <t>T13</t>
  </si>
  <si>
    <t>T33-34</t>
  </si>
  <si>
    <t>T35</t>
  </si>
  <si>
    <t>T36</t>
  </si>
  <si>
    <t>T37</t>
  </si>
  <si>
    <t>T38</t>
  </si>
  <si>
    <t>T42-63</t>
  </si>
  <si>
    <t>T44-62-64</t>
  </si>
  <si>
    <t>T44</t>
  </si>
  <si>
    <t>T45-46-47</t>
  </si>
  <si>
    <t>T51</t>
  </si>
  <si>
    <t>T52</t>
  </si>
  <si>
    <t>T53</t>
  </si>
  <si>
    <t>T54</t>
  </si>
  <si>
    <t>T62-64</t>
  </si>
  <si>
    <t>200m</t>
  </si>
  <si>
    <t>T44-64</t>
  </si>
  <si>
    <t>T45</t>
  </si>
  <si>
    <t>T64</t>
  </si>
  <si>
    <t>400m</t>
  </si>
  <si>
    <t>T20</t>
  </si>
  <si>
    <t>T51-52</t>
  </si>
  <si>
    <t>T61</t>
  </si>
  <si>
    <t>T62</t>
  </si>
  <si>
    <t>800m</t>
  </si>
  <si>
    <t>1500m</t>
  </si>
  <si>
    <t>T12-13</t>
  </si>
  <si>
    <t>T37-38</t>
  </si>
  <si>
    <t>T45-46</t>
  </si>
  <si>
    <t>T53-54</t>
  </si>
  <si>
    <t>5000m</t>
  </si>
  <si>
    <t>T11-12</t>
  </si>
  <si>
    <t>marathon</t>
  </si>
  <si>
    <t>T52-53-54</t>
  </si>
  <si>
    <t>ATHLETISME - FIELD</t>
  </si>
  <si>
    <t>long jump</t>
  </si>
  <si>
    <t>T42-61-63</t>
  </si>
  <si>
    <t>T42</t>
  </si>
  <si>
    <t>high jump</t>
  </si>
  <si>
    <t>F31-32</t>
  </si>
  <si>
    <t>club throw</t>
  </si>
  <si>
    <t>F51</t>
  </si>
  <si>
    <t>F11</t>
  </si>
  <si>
    <t>discus throw</t>
  </si>
  <si>
    <t>F37-38</t>
  </si>
  <si>
    <t>F37</t>
  </si>
  <si>
    <t>F40-41</t>
  </si>
  <si>
    <t>F38</t>
  </si>
  <si>
    <t>F43-44-62-64</t>
  </si>
  <si>
    <t>F41</t>
  </si>
  <si>
    <t>F46</t>
  </si>
  <si>
    <t>F51-52-53</t>
  </si>
  <si>
    <t>F45</t>
  </si>
  <si>
    <t>F54-55</t>
  </si>
  <si>
    <t>F56-57</t>
  </si>
  <si>
    <t>F51-52</t>
  </si>
  <si>
    <t>F63</t>
  </si>
  <si>
    <t>F54-55-56</t>
  </si>
  <si>
    <t>F12-13</t>
  </si>
  <si>
    <t>javelin throw</t>
  </si>
  <si>
    <t>F33-34</t>
  </si>
  <si>
    <t>F40</t>
  </si>
  <si>
    <t>F42-43-44-61-62-63-64</t>
  </si>
  <si>
    <t>F42</t>
  </si>
  <si>
    <t>F45-46</t>
  </si>
  <si>
    <t>F53-54</t>
  </si>
  <si>
    <t>F52</t>
  </si>
  <si>
    <t>F55-56</t>
  </si>
  <si>
    <t>F11-12</t>
  </si>
  <si>
    <t>shot put</t>
  </si>
  <si>
    <t>F13</t>
  </si>
  <si>
    <t>F12</t>
  </si>
  <si>
    <t>F20</t>
  </si>
  <si>
    <t>F32</t>
  </si>
  <si>
    <t>F33</t>
  </si>
  <si>
    <t>F34</t>
  </si>
  <si>
    <t>F35</t>
  </si>
  <si>
    <t>F36</t>
  </si>
  <si>
    <t>F42-43-44-62-63-64</t>
  </si>
  <si>
    <t>F42-61-63</t>
  </si>
  <si>
    <t>F53</t>
  </si>
  <si>
    <t>F54</t>
  </si>
  <si>
    <t>F55</t>
  </si>
  <si>
    <t>F61</t>
  </si>
  <si>
    <t>NATATION</t>
  </si>
  <si>
    <t>S1</t>
  </si>
  <si>
    <t>50m free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</si>
  <si>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</si>
  <si>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</si>
  <si>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</si>
  <si>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</si>
  <si>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</si>
  <si>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</si>
  <si>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</si>
  <si>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</si>
  <si>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</si>
  <si>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</si>
  <si>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</si>
  <si>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</si>
  <si>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100m free</t>
  </si>
  <si>
    <t>S14</t>
  </si>
  <si>
    <t>200m free</t>
  </si>
  <si>
    <t>400m free</t>
  </si>
  <si>
    <t>800m free</t>
  </si>
  <si>
    <t>1500m free</t>
  </si>
  <si>
    <t>SB1</t>
  </si>
  <si>
    <t>50m breast</t>
  </si>
  <si>
    <t>SB2</t>
  </si>
  <si>
    <t>SB3</t>
  </si>
  <si>
    <t>SB4</t>
  </si>
  <si>
    <t>SB5</t>
  </si>
  <si>
    <t>SB6</t>
  </si>
  <si>
    <t>SB7</t>
  </si>
  <si>
    <t>SB8</t>
  </si>
  <si>
    <t>SB9</t>
  </si>
  <si>
    <t>SB11</t>
  </si>
  <si>
    <t>SB12</t>
  </si>
  <si>
    <t>SB13</t>
  </si>
  <si>
    <t>100m breast</t>
  </si>
  <si>
    <t>SB14</t>
  </si>
  <si>
    <t>200m breast</t>
  </si>
  <si>
    <t>50m back</t>
  </si>
  <si>
    <t>100m back</t>
  </si>
  <si>
    <t>200m back</t>
  </si>
  <si>
    <t>50m butter</t>
  </si>
  <si>
    <t>100m butter</t>
  </si>
  <si>
    <t>200m butter</t>
  </si>
  <si>
    <t>SM1</t>
  </si>
  <si>
    <t>150m medley</t>
  </si>
  <si>
    <t>SM2</t>
  </si>
  <si>
    <t>SM3</t>
  </si>
  <si>
    <t>SM4</t>
  </si>
  <si>
    <t>200m medley</t>
  </si>
  <si>
    <t>SM5</t>
  </si>
  <si>
    <t>SM6</t>
  </si>
  <si>
    <t>SM7</t>
  </si>
  <si>
    <t>SM8</t>
  </si>
  <si>
    <t>SM9</t>
  </si>
  <si>
    <t>SM10</t>
  </si>
  <si>
    <t>SM11</t>
  </si>
  <si>
    <t>SM12</t>
  </si>
  <si>
    <t>SM13</t>
  </si>
  <si>
    <t>SM14</t>
  </si>
  <si>
    <t>400m medley</t>
  </si>
  <si>
    <t>20pts</t>
  </si>
  <si>
    <t>4x50m free mixed</t>
  </si>
  <si>
    <t>vacant</t>
  </si>
  <si>
    <t>4x50m Medley</t>
  </si>
  <si>
    <t>34pts</t>
  </si>
  <si>
    <t>4x100m free</t>
  </si>
  <si>
    <t>49pts</t>
  </si>
  <si>
    <t>4x100m free mixed</t>
  </si>
  <si>
    <t>4x100m medley</t>
  </si>
  <si>
    <t>SKI</t>
  </si>
  <si>
    <t>SL</t>
  </si>
  <si>
    <t>GS</t>
  </si>
  <si>
    <t>SG</t>
  </si>
  <si>
    <t>DH</t>
  </si>
  <si>
    <t>Women VI Top 8</t>
  </si>
  <si>
    <t>Women VI Top 16</t>
  </si>
  <si>
    <t>Women VI Top 20</t>
  </si>
  <si>
    <t>Women ST Top 8</t>
  </si>
  <si>
    <t>Women ST Top 16</t>
  </si>
  <si>
    <t>Women ST Top 20</t>
  </si>
  <si>
    <t>Women SI Top 8</t>
  </si>
  <si>
    <t>Women SI Top 16</t>
  </si>
  <si>
    <t>Women SI Top 20</t>
  </si>
  <si>
    <t>Men VI Top 8</t>
  </si>
  <si>
    <t>Men VI Top 16</t>
  </si>
  <si>
    <t>Men VI Top 20</t>
  </si>
  <si>
    <t>Men ST Top 8</t>
  </si>
  <si>
    <t>Men ST Top 16</t>
  </si>
  <si>
    <t>Men ST Top 20</t>
  </si>
  <si>
    <t>Men SI Top 8</t>
  </si>
  <si>
    <t>Men SI Top 16</t>
  </si>
  <si>
    <t>Men SI Top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</si>
</sst>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968F"/>
        <bgColor indexed="64"/>
      </patternFill>
    </fill>
    <fill>
      <patternFill patternType="solid">
        <fgColor rgb="FF00355F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wrapText="1"/>
    </xf>
    <xf numFmtId="164" fontId="0" fillId="2" borderId="5" xfId="0" applyNumberFormat="1" applyFill="1" applyBorder="1" applyAlignment="1">
      <alignment horizontal="center" wrapText="1"/>
    </xf>
    <xf numFmtId="0" fontId="6" fillId="6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wrapText="1"/>
    </xf>
    <xf numFmtId="0" fontId="7" fillId="0" borderId="22" xfId="0" applyFont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wrapText="1"/>
    </xf>
    <xf numFmtId="164" fontId="0" fillId="4" borderId="22" xfId="0" applyNumberFormat="1" applyFill="1" applyBorder="1" applyAlignment="1">
      <alignment horizontal="center" vertical="center" wrapText="1"/>
    </xf>
    <xf numFmtId="164" fontId="0" fillId="3" borderId="22" xfId="0" applyNumberFormat="1" applyFill="1" applyBorder="1" applyAlignment="1">
      <alignment wrapText="1"/>
    </xf>
    <xf numFmtId="164" fontId="0" fillId="4" borderId="22" xfId="0" applyNumberFormat="1" applyFill="1" applyBorder="1" applyAlignment="1">
      <alignment horizontal="center" wrapText="1"/>
    </xf>
    <xf numFmtId="164" fontId="0" fillId="2" borderId="22" xfId="0" applyNumberFormat="1" applyFill="1" applyBorder="1" applyAlignment="1">
      <alignment horizontal="center" wrapText="1"/>
    </xf>
    <xf numFmtId="46" fontId="0" fillId="0" borderId="22" xfId="0" applyNumberFormat="1" applyBorder="1" applyAlignment="1">
      <alignment horizontal="center" wrapText="1"/>
    </xf>
    <xf numFmtId="46" fontId="1" fillId="0" borderId="22" xfId="0" applyNumberFormat="1" applyFont="1" applyBorder="1" applyAlignment="1">
      <alignment horizont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wrapText="1"/>
    </xf>
    <xf numFmtId="2" fontId="0" fillId="5" borderId="5" xfId="0" applyNumberFormat="1" applyFill="1" applyBorder="1" applyAlignment="1">
      <alignment horizontal="center" wrapText="1"/>
    </xf>
    <xf numFmtId="2" fontId="0" fillId="4" borderId="5" xfId="0" applyNumberFormat="1" applyFill="1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wrapText="1"/>
    </xf>
    <xf numFmtId="0" fontId="2" fillId="6" borderId="4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164" fontId="0" fillId="5" borderId="5" xfId="0" applyNumberFormat="1" applyFill="1" applyBorder="1" applyAlignment="1">
      <alignment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6" borderId="15" xfId="0" applyFont="1" applyFill="1" applyBorder="1" applyAlignment="1">
      <alignment vertical="center" wrapText="1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6" borderId="22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6" borderId="14" xfId="0" applyFont="1" applyFill="1" applyBorder="1" applyAlignment="1">
      <alignment vertical="center" wrapText="1"/>
    </xf>
    <xf numFmtId="0" fontId="4" fillId="6" borderId="15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wrapText="1"/>
    </xf>
    <xf numFmtId="0" fontId="4" fillId="6" borderId="0" xfId="0" applyFont="1" applyFill="1" applyAlignment="1">
      <alignment wrapText="1"/>
    </xf>
    <xf numFmtId="0" fontId="4" fillId="6" borderId="12" xfId="0" applyFont="1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68F"/>
      <color rgb="FF0035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68580</xdr:rowOff>
    </xdr:from>
    <xdr:to>
      <xdr:col>2</xdr:col>
      <xdr:colOff>118137</xdr:colOff>
      <xdr:row>0</xdr:row>
      <xdr:rowOff>546382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6EABE8-5101-442C-8D7B-1BC49F738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68580"/>
          <a:ext cx="1581177" cy="477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53340</xdr:rowOff>
    </xdr:from>
    <xdr:to>
      <xdr:col>2</xdr:col>
      <xdr:colOff>323877</xdr:colOff>
      <xdr:row>0</xdr:row>
      <xdr:rowOff>531142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A607F3-B1ED-4DDF-BA44-1D1A55C46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53340"/>
          <a:ext cx="1581177" cy="4778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53340</xdr:rowOff>
    </xdr:from>
    <xdr:to>
      <xdr:col>1</xdr:col>
      <xdr:colOff>887757</xdr:colOff>
      <xdr:row>0</xdr:row>
      <xdr:rowOff>531142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8D73469-5301-411F-96C5-18DD918F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53340"/>
          <a:ext cx="1581177" cy="477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53340</xdr:rowOff>
    </xdr:from>
    <xdr:to>
      <xdr:col>1</xdr:col>
      <xdr:colOff>440082</xdr:colOff>
      <xdr:row>0</xdr:row>
      <xdr:rowOff>531142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50674713-0A02-49E7-BA75-7CEACB1E2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53340"/>
          <a:ext cx="1558317" cy="477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7BB8-B031-4446-892C-8DBEBDCE6F25}">
  <sheetPr>
    <pageSetUpPr fitToPage="1"/>
  </sheetPr>
  <dimension ref="A1:I59"/>
  <sheetViews>
    <sheetView workbookViewId="0">
      <selection activeCell="K7" sqref="K7"/>
    </sheetView>
  </sheetViews>
  <sheetFormatPr baseColWidth="10" defaultColWidth="11.453125" defaultRowHeight="14.5" x14ac:dyDescent="0.35"/>
  <sheetData>
    <row r="1" spans="1:9" ht="49.9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x14ac:dyDescent="0.35">
      <c r="A2" s="5" t="s">
        <v>1</v>
      </c>
      <c r="B2" s="53" t="s">
        <v>2</v>
      </c>
      <c r="C2" s="54"/>
      <c r="D2" s="55"/>
      <c r="E2" s="5" t="s">
        <v>3</v>
      </c>
      <c r="F2" s="53" t="s">
        <v>4</v>
      </c>
      <c r="G2" s="54"/>
      <c r="H2" s="55"/>
      <c r="I2" s="5" t="s">
        <v>1</v>
      </c>
    </row>
    <row r="3" spans="1:9" x14ac:dyDescent="0.35">
      <c r="A3" s="7"/>
      <c r="B3" s="51" t="s">
        <v>5</v>
      </c>
      <c r="C3" s="51"/>
      <c r="D3" s="51"/>
      <c r="E3" s="8"/>
      <c r="F3" s="51" t="s">
        <v>5</v>
      </c>
      <c r="G3" s="51"/>
      <c r="H3" s="51"/>
      <c r="I3" s="8"/>
    </row>
    <row r="4" spans="1:9" x14ac:dyDescent="0.35">
      <c r="A4" s="7"/>
      <c r="B4" s="6" t="s">
        <v>6</v>
      </c>
      <c r="C4" s="6" t="s">
        <v>7</v>
      </c>
      <c r="D4" s="6" t="s">
        <v>8</v>
      </c>
      <c r="E4" s="8"/>
      <c r="F4" s="6" t="s">
        <v>6</v>
      </c>
      <c r="G4" s="6" t="s">
        <v>7</v>
      </c>
      <c r="H4" s="6" t="s">
        <v>8</v>
      </c>
      <c r="I4" s="8"/>
    </row>
    <row r="5" spans="1:9" ht="29" x14ac:dyDescent="0.35">
      <c r="A5" s="8"/>
      <c r="B5" s="9" t="s">
        <v>9</v>
      </c>
      <c r="C5" s="9" t="s">
        <v>10</v>
      </c>
      <c r="D5" s="9" t="s">
        <v>11</v>
      </c>
      <c r="E5" s="8"/>
      <c r="F5" s="9" t="s">
        <v>9</v>
      </c>
      <c r="G5" s="9" t="s">
        <v>10</v>
      </c>
      <c r="H5" s="9" t="s">
        <v>11</v>
      </c>
      <c r="I5" s="8"/>
    </row>
    <row r="6" spans="1:9" x14ac:dyDescent="0.35">
      <c r="A6" s="10" t="s">
        <v>12</v>
      </c>
      <c r="B6" s="11">
        <v>1.4837962962962963E-4</v>
      </c>
      <c r="C6" s="12">
        <f>B6*1.05</f>
        <v>1.5579861111111111E-4</v>
      </c>
      <c r="D6" s="12">
        <f>B6*1.1</f>
        <v>1.632175925925926E-4</v>
      </c>
      <c r="E6" s="10" t="s">
        <v>13</v>
      </c>
      <c r="F6" s="11">
        <v>1.3136574074074073E-4</v>
      </c>
      <c r="G6" s="12">
        <f>F6*1.05</f>
        <v>1.3793402777777778E-4</v>
      </c>
      <c r="H6" s="12">
        <f>F6*1.1</f>
        <v>1.4450231481481481E-4</v>
      </c>
      <c r="I6" s="10" t="s">
        <v>12</v>
      </c>
    </row>
    <row r="7" spans="1:9" x14ac:dyDescent="0.35">
      <c r="A7" s="10" t="s">
        <v>14</v>
      </c>
      <c r="B7" s="11">
        <v>1.454861111111111E-4</v>
      </c>
      <c r="C7" s="12">
        <f t="shared" ref="C7:C16" si="0">B7*1.05</f>
        <v>1.5276041666666666E-4</v>
      </c>
      <c r="D7" s="12">
        <f t="shared" ref="D7:D16" si="1">B7*1.1</f>
        <v>1.6003472222222222E-4</v>
      </c>
      <c r="E7" s="10" t="s">
        <v>13</v>
      </c>
      <c r="F7" s="11">
        <v>1.273148148148148E-4</v>
      </c>
      <c r="G7" s="12">
        <f t="shared" ref="G7:G21" si="2">F7*1.05</f>
        <v>1.3368055555555556E-4</v>
      </c>
      <c r="H7" s="12">
        <f t="shared" ref="H7:H21" si="3">F7*1.1</f>
        <v>1.4004629629629629E-4</v>
      </c>
      <c r="I7" s="10" t="s">
        <v>14</v>
      </c>
    </row>
    <row r="8" spans="1:9" x14ac:dyDescent="0.35">
      <c r="A8" s="10" t="s">
        <v>15</v>
      </c>
      <c r="B8" s="11">
        <v>1.4270833333333331E-4</v>
      </c>
      <c r="C8" s="12">
        <f t="shared" si="0"/>
        <v>1.4984374999999999E-4</v>
      </c>
      <c r="D8" s="12">
        <f t="shared" si="1"/>
        <v>1.5697916666666665E-4</v>
      </c>
      <c r="E8" s="10" t="s">
        <v>13</v>
      </c>
      <c r="F8" s="11">
        <v>1.2696759259259261E-4</v>
      </c>
      <c r="G8" s="12">
        <f t="shared" si="2"/>
        <v>1.3331597222222225E-4</v>
      </c>
      <c r="H8" s="12">
        <f t="shared" si="3"/>
        <v>1.3966435185185189E-4</v>
      </c>
      <c r="I8" s="10" t="s">
        <v>15</v>
      </c>
    </row>
    <row r="9" spans="1:9" x14ac:dyDescent="0.35">
      <c r="A9" s="10" t="s">
        <v>16</v>
      </c>
      <c r="B9" s="11">
        <v>2.2789351851851852E-4</v>
      </c>
      <c r="C9" s="12">
        <f t="shared" si="0"/>
        <v>2.3928819444444445E-4</v>
      </c>
      <c r="D9" s="12">
        <f t="shared" si="1"/>
        <v>2.506828703703704E-4</v>
      </c>
      <c r="E9" s="10" t="s">
        <v>13</v>
      </c>
      <c r="F9" s="11">
        <v>1.8368055555555556E-4</v>
      </c>
      <c r="G9" s="12">
        <f t="shared" si="2"/>
        <v>1.9286458333333335E-4</v>
      </c>
      <c r="H9" s="12">
        <f t="shared" si="3"/>
        <v>2.0204861111111112E-4</v>
      </c>
      <c r="I9" s="10" t="s">
        <v>16</v>
      </c>
    </row>
    <row r="10" spans="1:9" x14ac:dyDescent="0.35">
      <c r="A10" s="10" t="s">
        <v>17</v>
      </c>
      <c r="B10" s="11">
        <v>1.8148148148148147E-4</v>
      </c>
      <c r="C10" s="12">
        <f t="shared" si="0"/>
        <v>1.9055555555555555E-4</v>
      </c>
      <c r="D10" s="12">
        <f t="shared" si="1"/>
        <v>1.9962962962962963E-4</v>
      </c>
      <c r="E10" s="10" t="s">
        <v>13</v>
      </c>
      <c r="F10" s="11">
        <v>1.5231481481481481E-4</v>
      </c>
      <c r="G10" s="12">
        <f t="shared" si="2"/>
        <v>1.5993055555555557E-4</v>
      </c>
      <c r="H10" s="12">
        <f t="shared" si="3"/>
        <v>1.6754629629629631E-4</v>
      </c>
      <c r="I10" s="10" t="s">
        <v>17</v>
      </c>
    </row>
    <row r="11" spans="1:9" x14ac:dyDescent="0.35">
      <c r="A11" s="10" t="s">
        <v>18</v>
      </c>
      <c r="B11" s="11">
        <v>1.7372685185185186E-4</v>
      </c>
      <c r="C11" s="12">
        <f t="shared" si="0"/>
        <v>1.8241319444444446E-4</v>
      </c>
      <c r="D11" s="12">
        <f t="shared" si="1"/>
        <v>1.9109953703703707E-4</v>
      </c>
      <c r="E11" s="10" t="s">
        <v>13</v>
      </c>
      <c r="F11" s="11">
        <v>1.4293981481481482E-4</v>
      </c>
      <c r="G11" s="12">
        <f t="shared" si="2"/>
        <v>1.5008680555555557E-4</v>
      </c>
      <c r="H11" s="12">
        <f t="shared" si="3"/>
        <v>1.5723379629629632E-4</v>
      </c>
      <c r="I11" s="10" t="s">
        <v>18</v>
      </c>
    </row>
    <row r="12" spans="1:9" x14ac:dyDescent="0.35">
      <c r="A12" s="10" t="s">
        <v>19</v>
      </c>
      <c r="B12" s="11">
        <v>1.6099537037037037E-4</v>
      </c>
      <c r="C12" s="12">
        <f t="shared" si="0"/>
        <v>1.6904513888888891E-4</v>
      </c>
      <c r="D12" s="12">
        <f t="shared" si="1"/>
        <v>1.7709490740740741E-4</v>
      </c>
      <c r="E12" s="10" t="s">
        <v>13</v>
      </c>
      <c r="F12" s="11">
        <v>1.3252314814814813E-4</v>
      </c>
      <c r="G12" s="12">
        <f t="shared" si="2"/>
        <v>1.3914930555555555E-4</v>
      </c>
      <c r="H12" s="12">
        <f t="shared" si="3"/>
        <v>1.4577546296296295E-4</v>
      </c>
      <c r="I12" s="10" t="s">
        <v>19</v>
      </c>
    </row>
    <row r="13" spans="1:9" x14ac:dyDescent="0.35">
      <c r="A13" s="10" t="s">
        <v>20</v>
      </c>
      <c r="B13" s="11">
        <v>1.5208333333333333E-4</v>
      </c>
      <c r="C13" s="12">
        <f t="shared" si="0"/>
        <v>1.596875E-4</v>
      </c>
      <c r="D13" s="12">
        <f t="shared" si="1"/>
        <v>1.6729166666666669E-4</v>
      </c>
      <c r="E13" s="10" t="s">
        <v>13</v>
      </c>
      <c r="F13" s="11">
        <v>1.3460648148148151E-4</v>
      </c>
      <c r="G13" s="12">
        <f t="shared" si="2"/>
        <v>1.413368055555556E-4</v>
      </c>
      <c r="H13" s="12">
        <f t="shared" si="3"/>
        <v>1.4806712962962967E-4</v>
      </c>
      <c r="I13" s="10" t="s">
        <v>20</v>
      </c>
    </row>
    <row r="14" spans="1:9" x14ac:dyDescent="0.35">
      <c r="A14" s="10" t="s">
        <v>21</v>
      </c>
      <c r="B14" s="13">
        <v>1.8483796296296296E-4</v>
      </c>
      <c r="C14" s="12">
        <f t="shared" si="0"/>
        <v>1.9407986111111112E-4</v>
      </c>
      <c r="D14" s="12">
        <f t="shared" si="1"/>
        <v>2.0332175925925927E-4</v>
      </c>
      <c r="E14" s="10" t="s">
        <v>13</v>
      </c>
      <c r="F14" s="11">
        <v>1.5138888888888889E-4</v>
      </c>
      <c r="G14" s="12">
        <f t="shared" si="2"/>
        <v>1.5895833333333335E-4</v>
      </c>
      <c r="H14" s="12">
        <f t="shared" si="3"/>
        <v>1.6652777777777778E-4</v>
      </c>
      <c r="I14" s="10" t="s">
        <v>21</v>
      </c>
    </row>
    <row r="15" spans="1:9" x14ac:dyDescent="0.35">
      <c r="A15" s="10" t="s">
        <v>22</v>
      </c>
      <c r="B15" s="13">
        <v>1.5127314814814815E-4</v>
      </c>
      <c r="C15" s="12">
        <f t="shared" si="0"/>
        <v>1.5883680555555556E-4</v>
      </c>
      <c r="D15" s="12">
        <f t="shared" si="1"/>
        <v>1.6640046296296298E-4</v>
      </c>
      <c r="E15" s="10" t="s">
        <v>13</v>
      </c>
      <c r="F15" s="11">
        <v>1.4120370370370369E-4</v>
      </c>
      <c r="G15" s="12">
        <f t="shared" si="2"/>
        <v>1.4826388888888889E-4</v>
      </c>
      <c r="H15" s="12">
        <f t="shared" si="3"/>
        <v>1.5532407407407408E-4</v>
      </c>
      <c r="I15" s="10" t="s">
        <v>23</v>
      </c>
    </row>
    <row r="16" spans="1:9" x14ac:dyDescent="0.35">
      <c r="A16" s="10" t="s">
        <v>24</v>
      </c>
      <c r="B16" s="11">
        <v>1.4560185185185187E-4</v>
      </c>
      <c r="C16" s="12">
        <f t="shared" si="0"/>
        <v>1.5288194444444447E-4</v>
      </c>
      <c r="D16" s="12">
        <f t="shared" si="1"/>
        <v>1.6016203703703705E-4</v>
      </c>
      <c r="E16" s="10" t="s">
        <v>13</v>
      </c>
      <c r="F16" s="11">
        <v>1.2824074074074075E-4</v>
      </c>
      <c r="G16" s="12">
        <f t="shared" si="2"/>
        <v>1.3465277777777778E-4</v>
      </c>
      <c r="H16" s="12">
        <f t="shared" si="3"/>
        <v>1.4106481481481484E-4</v>
      </c>
      <c r="I16" s="10" t="s">
        <v>24</v>
      </c>
    </row>
    <row r="17" spans="1:9" x14ac:dyDescent="0.35">
      <c r="A17" s="10" t="s">
        <v>25</v>
      </c>
      <c r="B17" s="14"/>
      <c r="C17" s="14"/>
      <c r="D17" s="14"/>
      <c r="E17" s="10" t="s">
        <v>13</v>
      </c>
      <c r="F17" s="11">
        <v>2.6435185185185182E-4</v>
      </c>
      <c r="G17" s="12">
        <f t="shared" si="2"/>
        <v>2.7756944444444443E-4</v>
      </c>
      <c r="H17" s="12">
        <f t="shared" si="3"/>
        <v>2.9078703703703704E-4</v>
      </c>
      <c r="I17" s="10" t="s">
        <v>25</v>
      </c>
    </row>
    <row r="18" spans="1:9" x14ac:dyDescent="0.35">
      <c r="A18" s="10" t="s">
        <v>26</v>
      </c>
      <c r="B18" s="14"/>
      <c r="C18" s="14"/>
      <c r="D18" s="14"/>
      <c r="E18" s="10" t="s">
        <v>13</v>
      </c>
      <c r="F18" s="11">
        <v>2.0694444444444441E-4</v>
      </c>
      <c r="G18" s="12">
        <f t="shared" si="2"/>
        <v>2.1729166666666663E-4</v>
      </c>
      <c r="H18" s="12">
        <f t="shared" si="3"/>
        <v>2.2763888888888888E-4</v>
      </c>
      <c r="I18" s="10" t="s">
        <v>26</v>
      </c>
    </row>
    <row r="19" spans="1:9" x14ac:dyDescent="0.35">
      <c r="A19" s="10" t="s">
        <v>27</v>
      </c>
      <c r="B19" s="11">
        <v>2.0081018518518519E-4</v>
      </c>
      <c r="C19" s="12">
        <f t="shared" ref="C19:C20" si="4">B19*1.05</f>
        <v>2.1085069444444447E-4</v>
      </c>
      <c r="D19" s="12">
        <f t="shared" ref="D19:D20" si="5">B19*1.1</f>
        <v>2.2089120370370372E-4</v>
      </c>
      <c r="E19" s="10" t="s">
        <v>13</v>
      </c>
      <c r="F19" s="11">
        <v>1.7557870370370373E-4</v>
      </c>
      <c r="G19" s="12">
        <f t="shared" si="2"/>
        <v>1.8435763888888891E-4</v>
      </c>
      <c r="H19" s="12">
        <f t="shared" si="3"/>
        <v>1.9313657407407411E-4</v>
      </c>
      <c r="I19" s="10" t="s">
        <v>27</v>
      </c>
    </row>
    <row r="20" spans="1:9" x14ac:dyDescent="0.35">
      <c r="A20" s="10" t="s">
        <v>28</v>
      </c>
      <c r="B20" s="11">
        <v>1.934027777777778E-4</v>
      </c>
      <c r="C20" s="12">
        <f t="shared" si="4"/>
        <v>2.030729166666667E-4</v>
      </c>
      <c r="D20" s="12">
        <f t="shared" si="5"/>
        <v>2.1274305555555559E-4</v>
      </c>
      <c r="E20" s="10" t="s">
        <v>13</v>
      </c>
      <c r="F20" s="11">
        <v>1.638888888888889E-4</v>
      </c>
      <c r="G20" s="12">
        <f t="shared" si="2"/>
        <v>1.7208333333333336E-4</v>
      </c>
      <c r="H20" s="12">
        <f t="shared" si="3"/>
        <v>1.8027777777777779E-4</v>
      </c>
      <c r="I20" s="10" t="s">
        <v>28</v>
      </c>
    </row>
    <row r="21" spans="1:9" x14ac:dyDescent="0.35">
      <c r="A21" s="10"/>
      <c r="B21" s="14"/>
      <c r="C21" s="14"/>
      <c r="D21" s="14"/>
      <c r="E21" s="10" t="s">
        <v>13</v>
      </c>
      <c r="F21" s="13">
        <v>1.2835648148148149E-4</v>
      </c>
      <c r="G21" s="12">
        <f t="shared" si="2"/>
        <v>1.3477430555555557E-4</v>
      </c>
      <c r="H21" s="12">
        <f t="shared" si="3"/>
        <v>1.4119212962962965E-4</v>
      </c>
      <c r="I21" s="10" t="s">
        <v>29</v>
      </c>
    </row>
    <row r="22" spans="1:9" x14ac:dyDescent="0.35">
      <c r="A22" s="10" t="s">
        <v>12</v>
      </c>
      <c r="B22" s="12">
        <v>3.0115740740740737E-4</v>
      </c>
      <c r="C22" s="12">
        <f t="shared" ref="C22:C28" si="6">B22*1.05</f>
        <v>3.1621527777777773E-4</v>
      </c>
      <c r="D22" s="12">
        <f t="shared" ref="D22:D28" si="7">B22*1.1</f>
        <v>3.3127314814814814E-4</v>
      </c>
      <c r="E22" s="10" t="s">
        <v>30</v>
      </c>
      <c r="F22" s="14"/>
      <c r="G22" s="14"/>
      <c r="H22" s="14"/>
      <c r="I22" s="10" t="s">
        <v>12</v>
      </c>
    </row>
    <row r="23" spans="1:9" x14ac:dyDescent="0.35">
      <c r="A23" s="10" t="s">
        <v>14</v>
      </c>
      <c r="B23" s="12">
        <v>2.9930555555555553E-4</v>
      </c>
      <c r="C23" s="12">
        <f t="shared" si="6"/>
        <v>3.1427083333333334E-4</v>
      </c>
      <c r="D23" s="12">
        <f t="shared" si="7"/>
        <v>3.2923611111111109E-4</v>
      </c>
      <c r="E23" s="10" t="s">
        <v>30</v>
      </c>
      <c r="F23" s="14"/>
      <c r="G23" s="14"/>
      <c r="H23" s="14"/>
      <c r="I23" s="10" t="s">
        <v>14</v>
      </c>
    </row>
    <row r="24" spans="1:9" x14ac:dyDescent="0.35">
      <c r="A24" s="10" t="s">
        <v>17</v>
      </c>
      <c r="B24" s="12">
        <v>3.8344907407407408E-4</v>
      </c>
      <c r="C24" s="12">
        <f t="shared" si="6"/>
        <v>4.0262152777777779E-4</v>
      </c>
      <c r="D24" s="12">
        <f t="shared" si="7"/>
        <v>4.2179398148148154E-4</v>
      </c>
      <c r="E24" s="10" t="s">
        <v>30</v>
      </c>
      <c r="F24" s="11">
        <v>3.2083333333333329E-4</v>
      </c>
      <c r="G24" s="12">
        <f t="shared" ref="G24" si="8">F24*1.05</f>
        <v>3.3687499999999999E-4</v>
      </c>
      <c r="H24" s="12">
        <f t="shared" ref="H24" si="9">F24*1.1</f>
        <v>3.5291666666666663E-4</v>
      </c>
      <c r="I24" s="10" t="s">
        <v>17</v>
      </c>
    </row>
    <row r="25" spans="1:9" x14ac:dyDescent="0.35">
      <c r="A25" s="10" t="s">
        <v>18</v>
      </c>
      <c r="B25" s="12">
        <v>3.6076388888888893E-4</v>
      </c>
      <c r="C25" s="12">
        <f t="shared" si="6"/>
        <v>3.7880208333333337E-4</v>
      </c>
      <c r="D25" s="12">
        <f t="shared" si="7"/>
        <v>3.9684027777777786E-4</v>
      </c>
      <c r="E25" s="10" t="s">
        <v>30</v>
      </c>
      <c r="F25" s="14"/>
      <c r="G25" s="14"/>
      <c r="H25" s="14"/>
      <c r="I25" s="10" t="s">
        <v>18</v>
      </c>
    </row>
    <row r="26" spans="1:9" x14ac:dyDescent="0.35">
      <c r="A26" s="10" t="s">
        <v>19</v>
      </c>
      <c r="B26" s="12">
        <v>3.3865740740740747E-4</v>
      </c>
      <c r="C26" s="12">
        <f t="shared" si="6"/>
        <v>3.5559027777777786E-4</v>
      </c>
      <c r="D26" s="12">
        <f t="shared" si="7"/>
        <v>3.7252314814814825E-4</v>
      </c>
      <c r="E26" s="10" t="s">
        <v>30</v>
      </c>
      <c r="F26" s="11">
        <v>2.6956018518518518E-4</v>
      </c>
      <c r="G26" s="12">
        <f t="shared" ref="G26" si="10">F26*1.05</f>
        <v>2.8303819444444443E-4</v>
      </c>
      <c r="H26" s="12">
        <f t="shared" ref="H26" si="11">F26*1.1</f>
        <v>2.9651620370370373E-4</v>
      </c>
      <c r="I26" s="10" t="s">
        <v>19</v>
      </c>
    </row>
    <row r="27" spans="1:9" x14ac:dyDescent="0.35">
      <c r="A27" s="10" t="s">
        <v>31</v>
      </c>
      <c r="B27" s="15">
        <v>3.2141203703703704E-4</v>
      </c>
      <c r="C27" s="12">
        <f t="shared" si="6"/>
        <v>3.374826388888889E-4</v>
      </c>
      <c r="D27" s="12">
        <f t="shared" si="7"/>
        <v>3.5355324074074076E-4</v>
      </c>
      <c r="E27" s="10" t="s">
        <v>30</v>
      </c>
      <c r="F27" s="14"/>
      <c r="G27" s="14"/>
      <c r="H27" s="14"/>
      <c r="I27" s="10" t="s">
        <v>23</v>
      </c>
    </row>
    <row r="28" spans="1:9" x14ac:dyDescent="0.35">
      <c r="A28" s="10" t="s">
        <v>24</v>
      </c>
      <c r="B28" s="16">
        <v>3.0162037037037033E-4</v>
      </c>
      <c r="C28" s="12">
        <f t="shared" si="6"/>
        <v>3.1670138888888888E-4</v>
      </c>
      <c r="D28" s="12">
        <f t="shared" si="7"/>
        <v>3.3178240740740737E-4</v>
      </c>
      <c r="E28" s="10" t="s">
        <v>30</v>
      </c>
      <c r="F28" s="14"/>
      <c r="G28" s="14"/>
      <c r="H28" s="14"/>
      <c r="I28" s="10" t="s">
        <v>32</v>
      </c>
    </row>
    <row r="29" spans="1:9" x14ac:dyDescent="0.35">
      <c r="A29" s="10" t="s">
        <v>26</v>
      </c>
      <c r="B29" s="14"/>
      <c r="C29" s="14"/>
      <c r="D29" s="14"/>
      <c r="E29" s="10" t="s">
        <v>30</v>
      </c>
      <c r="F29" s="11">
        <v>4.9479166666666671E-4</v>
      </c>
      <c r="G29" s="12">
        <f t="shared" ref="G29:G41" si="12">F29*1.05</f>
        <v>5.1953125000000003E-4</v>
      </c>
      <c r="H29" s="12">
        <f t="shared" ref="H29:H41" si="13">F29*1.1</f>
        <v>5.4427083333333346E-4</v>
      </c>
      <c r="I29" s="10" t="s">
        <v>25</v>
      </c>
    </row>
    <row r="30" spans="1:9" x14ac:dyDescent="0.35">
      <c r="A30" s="10"/>
      <c r="B30" s="14"/>
      <c r="C30" s="14"/>
      <c r="D30" s="14"/>
      <c r="E30" s="10" t="s">
        <v>30</v>
      </c>
      <c r="F30" s="11">
        <v>2.7048611111111115E-4</v>
      </c>
      <c r="G30" s="12">
        <f t="shared" si="12"/>
        <v>2.8401041666666673E-4</v>
      </c>
      <c r="H30" s="12">
        <f t="shared" si="13"/>
        <v>2.9753472222222231E-4</v>
      </c>
      <c r="I30" s="10" t="s">
        <v>33</v>
      </c>
    </row>
    <row r="31" spans="1:9" x14ac:dyDescent="0.35">
      <c r="A31" s="10" t="s">
        <v>12</v>
      </c>
      <c r="B31" s="12">
        <v>7.0613425925925922E-4</v>
      </c>
      <c r="C31" s="12">
        <f t="shared" ref="C31:C34" si="14">B31*1.05</f>
        <v>7.4144097222222222E-4</v>
      </c>
      <c r="D31" s="12">
        <f t="shared" ref="D31:D34" si="15">B31*1.1</f>
        <v>7.7674768518518522E-4</v>
      </c>
      <c r="E31" s="10" t="s">
        <v>34</v>
      </c>
      <c r="F31" s="11">
        <v>6.1134259259259258E-4</v>
      </c>
      <c r="G31" s="12">
        <f t="shared" si="12"/>
        <v>6.4190972222222221E-4</v>
      </c>
      <c r="H31" s="12">
        <f t="shared" si="13"/>
        <v>6.7247685185185195E-4</v>
      </c>
      <c r="I31" s="10" t="s">
        <v>12</v>
      </c>
    </row>
    <row r="32" spans="1:9" x14ac:dyDescent="0.35">
      <c r="A32" s="10" t="s">
        <v>14</v>
      </c>
      <c r="B32" s="12">
        <v>6.994212962962964E-4</v>
      </c>
      <c r="C32" s="12">
        <f t="shared" si="14"/>
        <v>7.3439236111111123E-4</v>
      </c>
      <c r="D32" s="12">
        <f t="shared" si="15"/>
        <v>7.6936342592592605E-4</v>
      </c>
      <c r="E32" s="10" t="s">
        <v>34</v>
      </c>
      <c r="F32" s="11">
        <v>5.8437500000000004E-4</v>
      </c>
      <c r="G32" s="12">
        <f t="shared" si="12"/>
        <v>6.135937500000001E-4</v>
      </c>
      <c r="H32" s="12">
        <f t="shared" si="13"/>
        <v>6.4281250000000005E-4</v>
      </c>
      <c r="I32" s="10" t="s">
        <v>14</v>
      </c>
    </row>
    <row r="33" spans="1:9" x14ac:dyDescent="0.35">
      <c r="A33" s="10" t="s">
        <v>15</v>
      </c>
      <c r="B33" s="12">
        <v>6.7002314814814821E-4</v>
      </c>
      <c r="C33" s="12">
        <f t="shared" si="14"/>
        <v>7.0352430555555565E-4</v>
      </c>
      <c r="D33" s="12">
        <f t="shared" si="15"/>
        <v>7.3702546296296309E-4</v>
      </c>
      <c r="E33" s="10" t="s">
        <v>34</v>
      </c>
      <c r="F33" s="11">
        <v>5.7638888888888887E-4</v>
      </c>
      <c r="G33" s="12">
        <f t="shared" si="12"/>
        <v>6.0520833333333336E-4</v>
      </c>
      <c r="H33" s="12">
        <f t="shared" si="13"/>
        <v>6.3402777777777784E-4</v>
      </c>
      <c r="I33" s="10" t="s">
        <v>15</v>
      </c>
    </row>
    <row r="34" spans="1:9" x14ac:dyDescent="0.35">
      <c r="A34" s="10" t="s">
        <v>35</v>
      </c>
      <c r="B34" s="12">
        <v>6.9432870370370362E-4</v>
      </c>
      <c r="C34" s="12">
        <f t="shared" si="14"/>
        <v>7.2904513888888888E-4</v>
      </c>
      <c r="D34" s="12">
        <f t="shared" si="15"/>
        <v>7.6376157407407404E-4</v>
      </c>
      <c r="E34" s="10" t="s">
        <v>34</v>
      </c>
      <c r="F34" s="11">
        <v>5.6736111111111115E-4</v>
      </c>
      <c r="G34" s="12">
        <f t="shared" si="12"/>
        <v>5.9572916666666672E-4</v>
      </c>
      <c r="H34" s="12">
        <f t="shared" si="13"/>
        <v>6.2409722222222228E-4</v>
      </c>
      <c r="I34" s="10" t="s">
        <v>35</v>
      </c>
    </row>
    <row r="35" spans="1:9" x14ac:dyDescent="0.35">
      <c r="A35" s="10" t="s">
        <v>18</v>
      </c>
      <c r="B35" s="14"/>
      <c r="C35" s="14"/>
      <c r="D35" s="14"/>
      <c r="E35" s="10" t="s">
        <v>34</v>
      </c>
      <c r="F35" s="11">
        <v>6.7858796296296298E-4</v>
      </c>
      <c r="G35" s="12">
        <f t="shared" si="12"/>
        <v>7.1251736111111114E-4</v>
      </c>
      <c r="H35" s="12">
        <f t="shared" si="13"/>
        <v>7.4644675925925931E-4</v>
      </c>
      <c r="I35" s="10" t="s">
        <v>18</v>
      </c>
    </row>
    <row r="36" spans="1:9" x14ac:dyDescent="0.35">
      <c r="A36" s="10" t="s">
        <v>19</v>
      </c>
      <c r="B36" s="12">
        <v>7.9398148148148145E-4</v>
      </c>
      <c r="C36" s="12">
        <f t="shared" ref="C36:C38" si="16">B36*1.05</f>
        <v>8.3368055555555561E-4</v>
      </c>
      <c r="D36" s="12">
        <f t="shared" ref="D36:D38" si="17">B36*1.1</f>
        <v>8.7337962962962966E-4</v>
      </c>
      <c r="E36" s="10" t="s">
        <v>34</v>
      </c>
      <c r="F36" s="11">
        <v>6.333333333333333E-4</v>
      </c>
      <c r="G36" s="12">
        <f t="shared" si="12"/>
        <v>6.6500000000000001E-4</v>
      </c>
      <c r="H36" s="12">
        <f t="shared" si="13"/>
        <v>6.9666666666666672E-4</v>
      </c>
      <c r="I36" s="10" t="s">
        <v>19</v>
      </c>
    </row>
    <row r="37" spans="1:9" x14ac:dyDescent="0.35">
      <c r="A37" s="10" t="s">
        <v>20</v>
      </c>
      <c r="B37" s="12">
        <v>7.2546296296296291E-4</v>
      </c>
      <c r="C37" s="12">
        <f t="shared" si="16"/>
        <v>7.6173611111111103E-4</v>
      </c>
      <c r="D37" s="12">
        <f t="shared" si="17"/>
        <v>7.9800925925925927E-4</v>
      </c>
      <c r="E37" s="10" t="s">
        <v>34</v>
      </c>
      <c r="F37" s="11">
        <v>6.2152777777777781E-4</v>
      </c>
      <c r="G37" s="12">
        <f t="shared" si="12"/>
        <v>6.5260416666666678E-4</v>
      </c>
      <c r="H37" s="12">
        <f t="shared" si="13"/>
        <v>6.8368055555555565E-4</v>
      </c>
      <c r="I37" s="10" t="s">
        <v>20</v>
      </c>
    </row>
    <row r="38" spans="1:9" x14ac:dyDescent="0.35">
      <c r="A38" s="10" t="s">
        <v>24</v>
      </c>
      <c r="B38" s="12">
        <v>6.9490740740740743E-4</v>
      </c>
      <c r="C38" s="12">
        <f t="shared" si="16"/>
        <v>7.2965277777777785E-4</v>
      </c>
      <c r="D38" s="12">
        <f t="shared" si="17"/>
        <v>7.6439814814814827E-4</v>
      </c>
      <c r="E38" s="10" t="s">
        <v>34</v>
      </c>
      <c r="F38" s="11">
        <v>5.7708333333333331E-4</v>
      </c>
      <c r="G38" s="12">
        <f t="shared" si="12"/>
        <v>6.0593750000000003E-4</v>
      </c>
      <c r="H38" s="12">
        <f t="shared" si="13"/>
        <v>6.3479166666666664E-4</v>
      </c>
      <c r="I38" s="10" t="s">
        <v>24</v>
      </c>
    </row>
    <row r="39" spans="1:9" x14ac:dyDescent="0.35">
      <c r="A39" s="10" t="s">
        <v>25</v>
      </c>
      <c r="B39" s="14"/>
      <c r="C39" s="14"/>
      <c r="D39" s="14"/>
      <c r="E39" s="10" t="s">
        <v>34</v>
      </c>
      <c r="F39" s="11">
        <v>7.1956018518518517E-4</v>
      </c>
      <c r="G39" s="12">
        <f t="shared" si="12"/>
        <v>7.5553819444444442E-4</v>
      </c>
      <c r="H39" s="12">
        <f t="shared" si="13"/>
        <v>7.9151620370370378E-4</v>
      </c>
      <c r="I39" s="10" t="s">
        <v>36</v>
      </c>
    </row>
    <row r="40" spans="1:9" x14ac:dyDescent="0.35">
      <c r="A40" s="10" t="s">
        <v>26</v>
      </c>
      <c r="B40" s="14"/>
      <c r="C40" s="14"/>
      <c r="D40" s="14"/>
      <c r="E40" s="10" t="s">
        <v>34</v>
      </c>
      <c r="F40" s="11">
        <v>5.7418981481481481E-4</v>
      </c>
      <c r="G40" s="12">
        <f t="shared" si="12"/>
        <v>6.0289930555555552E-4</v>
      </c>
      <c r="H40" s="12">
        <f t="shared" si="13"/>
        <v>6.3160879629629635E-4</v>
      </c>
      <c r="I40" s="10" t="s">
        <v>27</v>
      </c>
    </row>
    <row r="41" spans="1:9" x14ac:dyDescent="0.35">
      <c r="A41" s="10" t="s">
        <v>27</v>
      </c>
      <c r="B41" s="12">
        <v>6.7175925925925921E-4</v>
      </c>
      <c r="C41" s="12">
        <f t="shared" ref="C41:C42" si="18">B41*1.05</f>
        <v>7.0534722222222223E-4</v>
      </c>
      <c r="D41" s="12">
        <f t="shared" ref="D41:D42" si="19">B41*1.1</f>
        <v>7.3893518518518514E-4</v>
      </c>
      <c r="E41" s="10" t="s">
        <v>34</v>
      </c>
      <c r="F41" s="11">
        <v>5.4212962962962971E-4</v>
      </c>
      <c r="G41" s="12">
        <f t="shared" si="12"/>
        <v>5.6923611111111118E-4</v>
      </c>
      <c r="H41" s="12">
        <f t="shared" si="13"/>
        <v>5.9634259259259276E-4</v>
      </c>
      <c r="I41" s="10" t="s">
        <v>28</v>
      </c>
    </row>
    <row r="42" spans="1:9" x14ac:dyDescent="0.35">
      <c r="A42" s="10" t="s">
        <v>28</v>
      </c>
      <c r="B42" s="12">
        <v>6.4803240740740739E-4</v>
      </c>
      <c r="C42" s="12">
        <f t="shared" si="18"/>
        <v>6.8043402777777774E-4</v>
      </c>
      <c r="D42" s="12">
        <f t="shared" si="19"/>
        <v>7.128356481481482E-4</v>
      </c>
      <c r="E42" s="10" t="s">
        <v>34</v>
      </c>
      <c r="F42" s="14"/>
      <c r="G42" s="14"/>
      <c r="H42" s="14"/>
      <c r="I42" s="10" t="s">
        <v>37</v>
      </c>
    </row>
    <row r="43" spans="1:9" x14ac:dyDescent="0.35">
      <c r="A43" s="10" t="s">
        <v>37</v>
      </c>
      <c r="B43" s="14"/>
      <c r="C43" s="14"/>
      <c r="D43" s="14"/>
      <c r="E43" s="10" t="s">
        <v>34</v>
      </c>
      <c r="F43" s="11">
        <v>6.0775462962962964E-4</v>
      </c>
      <c r="G43" s="12">
        <f t="shared" ref="G43:G52" si="20">F43*1.05</f>
        <v>6.3814236111111114E-4</v>
      </c>
      <c r="H43" s="12">
        <f t="shared" ref="H43:H52" si="21">F43*1.1</f>
        <v>6.6853009259259263E-4</v>
      </c>
      <c r="I43" s="10" t="s">
        <v>38</v>
      </c>
    </row>
    <row r="44" spans="1:9" x14ac:dyDescent="0.35">
      <c r="A44" s="10" t="s">
        <v>16</v>
      </c>
      <c r="B44" s="11">
        <v>1.7083333333333334E-3</v>
      </c>
      <c r="C44" s="12">
        <f t="shared" ref="C44:C49" si="22">B44*1.05</f>
        <v>1.7937500000000002E-3</v>
      </c>
      <c r="D44" s="12">
        <f t="shared" ref="D44:D49" si="23">B44*1.1</f>
        <v>1.8791666666666668E-3</v>
      </c>
      <c r="E44" s="10" t="s">
        <v>39</v>
      </c>
      <c r="F44" s="11">
        <v>1.2231481481481483E-3</v>
      </c>
      <c r="G44" s="12">
        <f t="shared" si="20"/>
        <v>1.2843055555555559E-3</v>
      </c>
      <c r="H44" s="12">
        <f t="shared" si="21"/>
        <v>1.3454629629629632E-3</v>
      </c>
      <c r="I44" s="10" t="s">
        <v>16</v>
      </c>
    </row>
    <row r="45" spans="1:9" x14ac:dyDescent="0.35">
      <c r="A45" s="10" t="s">
        <v>27</v>
      </c>
      <c r="B45" s="11">
        <v>1.2903935185185186E-3</v>
      </c>
      <c r="C45" s="12">
        <f t="shared" si="22"/>
        <v>1.3549131944444446E-3</v>
      </c>
      <c r="D45" s="12">
        <f t="shared" si="23"/>
        <v>1.4194328703703706E-3</v>
      </c>
      <c r="E45" s="10" t="s">
        <v>39</v>
      </c>
      <c r="F45" s="11">
        <v>1.1583333333333333E-3</v>
      </c>
      <c r="G45" s="12">
        <f t="shared" si="20"/>
        <v>1.2162499999999999E-3</v>
      </c>
      <c r="H45" s="12">
        <f t="shared" si="21"/>
        <v>1.2741666666666667E-3</v>
      </c>
      <c r="I45" s="10" t="s">
        <v>27</v>
      </c>
    </row>
    <row r="46" spans="1:9" x14ac:dyDescent="0.35">
      <c r="A46" s="10" t="s">
        <v>28</v>
      </c>
      <c r="B46" s="11">
        <v>1.2777777777777776E-3</v>
      </c>
      <c r="C46" s="12">
        <f t="shared" si="22"/>
        <v>1.3416666666666666E-3</v>
      </c>
      <c r="D46" s="12">
        <f t="shared" si="23"/>
        <v>1.4055555555555555E-3</v>
      </c>
      <c r="E46" s="10" t="s">
        <v>39</v>
      </c>
      <c r="F46" s="11">
        <v>1.0854166666666668E-3</v>
      </c>
      <c r="G46" s="12">
        <f t="shared" si="20"/>
        <v>1.1396875000000003E-3</v>
      </c>
      <c r="H46" s="12">
        <f t="shared" si="21"/>
        <v>1.1939583333333335E-3</v>
      </c>
      <c r="I46" s="10" t="s">
        <v>28</v>
      </c>
    </row>
    <row r="47" spans="1:9" x14ac:dyDescent="0.35">
      <c r="A47" s="10" t="s">
        <v>12</v>
      </c>
      <c r="B47" s="11">
        <v>3.5878472222222219E-3</v>
      </c>
      <c r="C47" s="12">
        <f t="shared" si="22"/>
        <v>3.7672395833333329E-3</v>
      </c>
      <c r="D47" s="12">
        <f t="shared" si="23"/>
        <v>3.9466319444444444E-3</v>
      </c>
      <c r="E47" s="10" t="s">
        <v>40</v>
      </c>
      <c r="F47" s="11">
        <v>2.9559027777777778E-3</v>
      </c>
      <c r="G47" s="12">
        <f t="shared" si="20"/>
        <v>3.1036979166666669E-3</v>
      </c>
      <c r="H47" s="12">
        <f t="shared" si="21"/>
        <v>3.2514930555555556E-3</v>
      </c>
      <c r="I47" s="10" t="s">
        <v>12</v>
      </c>
    </row>
    <row r="48" spans="1:9" x14ac:dyDescent="0.35">
      <c r="A48" s="10" t="s">
        <v>41</v>
      </c>
      <c r="B48" s="13">
        <v>3.2594907407407412E-3</v>
      </c>
      <c r="C48" s="12">
        <f t="shared" si="22"/>
        <v>3.4224652777777782E-3</v>
      </c>
      <c r="D48" s="12">
        <f t="shared" si="23"/>
        <v>3.5854398148148156E-3</v>
      </c>
      <c r="E48" s="10" t="s">
        <v>40</v>
      </c>
      <c r="F48" s="13">
        <v>2.7275462962962961E-3</v>
      </c>
      <c r="G48" s="12">
        <f t="shared" si="20"/>
        <v>2.8639236111111109E-3</v>
      </c>
      <c r="H48" s="12">
        <f t="shared" si="21"/>
        <v>3.0003009259259258E-3</v>
      </c>
      <c r="I48" s="10" t="s">
        <v>41</v>
      </c>
    </row>
    <row r="49" spans="1:9" x14ac:dyDescent="0.35">
      <c r="A49" s="10" t="s">
        <v>35</v>
      </c>
      <c r="B49" s="11">
        <v>3.4128472222222221E-3</v>
      </c>
      <c r="C49" s="12">
        <f t="shared" si="22"/>
        <v>3.5834895833333335E-3</v>
      </c>
      <c r="D49" s="12">
        <f t="shared" si="23"/>
        <v>3.7541319444444445E-3</v>
      </c>
      <c r="E49" s="10" t="s">
        <v>40</v>
      </c>
      <c r="F49" s="11">
        <v>2.7466435185185185E-3</v>
      </c>
      <c r="G49" s="12">
        <f t="shared" si="20"/>
        <v>2.8839756944444447E-3</v>
      </c>
      <c r="H49" s="12">
        <f t="shared" si="21"/>
        <v>3.0213078703703704E-3</v>
      </c>
      <c r="I49" s="10" t="s">
        <v>35</v>
      </c>
    </row>
    <row r="50" spans="1:9" x14ac:dyDescent="0.35">
      <c r="A50" s="10" t="s">
        <v>19</v>
      </c>
      <c r="B50" s="14"/>
      <c r="C50" s="14"/>
      <c r="D50" s="14"/>
      <c r="E50" s="10" t="s">
        <v>40</v>
      </c>
      <c r="F50" s="15">
        <v>2.8944444444444443E-3</v>
      </c>
      <c r="G50" s="12">
        <f t="shared" si="20"/>
        <v>3.0391666666666666E-3</v>
      </c>
      <c r="H50" s="12">
        <f t="shared" si="21"/>
        <v>3.1838888888888889E-3</v>
      </c>
      <c r="I50" s="10" t="s">
        <v>42</v>
      </c>
    </row>
    <row r="51" spans="1:9" x14ac:dyDescent="0.35">
      <c r="A51" s="10" t="s">
        <v>23</v>
      </c>
      <c r="B51" s="14"/>
      <c r="C51" s="14"/>
      <c r="D51" s="14"/>
      <c r="E51" s="10" t="s">
        <v>40</v>
      </c>
      <c r="F51" s="12">
        <v>2.7796296296296297E-3</v>
      </c>
      <c r="G51" s="12">
        <f t="shared" si="20"/>
        <v>2.9186111111111114E-3</v>
      </c>
      <c r="H51" s="12">
        <f t="shared" si="21"/>
        <v>3.0575925925925931E-3</v>
      </c>
      <c r="I51" s="10" t="s">
        <v>43</v>
      </c>
    </row>
    <row r="52" spans="1:9" x14ac:dyDescent="0.35">
      <c r="A52" s="10" t="s">
        <v>25</v>
      </c>
      <c r="B52" s="14"/>
      <c r="C52" s="14"/>
      <c r="D52" s="14"/>
      <c r="E52" s="10" t="s">
        <v>40</v>
      </c>
      <c r="F52" s="15">
        <v>1.9987268518518518E-3</v>
      </c>
      <c r="G52" s="12">
        <f t="shared" si="20"/>
        <v>2.0986631944444447E-3</v>
      </c>
      <c r="H52" s="12">
        <f t="shared" si="21"/>
        <v>2.1985995370370371E-3</v>
      </c>
      <c r="I52" s="10" t="s">
        <v>44</v>
      </c>
    </row>
    <row r="53" spans="1:9" x14ac:dyDescent="0.35">
      <c r="A53" s="10" t="s">
        <v>44</v>
      </c>
      <c r="B53" s="13">
        <v>2.339351851851852E-3</v>
      </c>
      <c r="C53" s="12">
        <f>B53*1.05</f>
        <v>2.4563194444444446E-3</v>
      </c>
      <c r="D53" s="12">
        <f>B53*1.1</f>
        <v>2.5732870370370376E-3</v>
      </c>
      <c r="E53" s="10" t="s">
        <v>40</v>
      </c>
      <c r="F53" s="14"/>
      <c r="G53" s="14"/>
      <c r="H53" s="14"/>
      <c r="I53" s="10" t="s">
        <v>38</v>
      </c>
    </row>
    <row r="54" spans="1:9" x14ac:dyDescent="0.35">
      <c r="A54" s="10" t="s">
        <v>12</v>
      </c>
      <c r="B54" s="14"/>
      <c r="C54" s="14"/>
      <c r="D54" s="14"/>
      <c r="E54" s="10" t="s">
        <v>45</v>
      </c>
      <c r="F54" s="11">
        <v>1.064375E-2</v>
      </c>
      <c r="G54" s="12">
        <f t="shared" ref="G54:G56" si="24">F54*1.05</f>
        <v>1.11759375E-2</v>
      </c>
      <c r="H54" s="12">
        <f t="shared" ref="H54:H56" si="25">F54*1.1</f>
        <v>1.1708125000000002E-2</v>
      </c>
      <c r="I54" s="10" t="s">
        <v>12</v>
      </c>
    </row>
    <row r="55" spans="1:9" x14ac:dyDescent="0.35">
      <c r="A55" s="10" t="s">
        <v>14</v>
      </c>
      <c r="B55" s="14"/>
      <c r="C55" s="14"/>
      <c r="D55" s="14"/>
      <c r="E55" s="10" t="s">
        <v>45</v>
      </c>
      <c r="F55" s="15">
        <v>1.0427199074074073E-2</v>
      </c>
      <c r="G55" s="12">
        <f t="shared" si="24"/>
        <v>1.0948559027777777E-2</v>
      </c>
      <c r="H55" s="12">
        <f t="shared" si="25"/>
        <v>1.1469918981481482E-2</v>
      </c>
      <c r="I55" s="10" t="s">
        <v>41</v>
      </c>
    </row>
    <row r="56" spans="1:9" x14ac:dyDescent="0.35">
      <c r="A56" s="10" t="s">
        <v>26</v>
      </c>
      <c r="B56" s="14"/>
      <c r="C56" s="14"/>
      <c r="D56" s="14"/>
      <c r="E56" s="10" t="s">
        <v>45</v>
      </c>
      <c r="F56" s="12">
        <v>7.0774305555555556E-3</v>
      </c>
      <c r="G56" s="12">
        <f t="shared" si="24"/>
        <v>7.431302083333334E-3</v>
      </c>
      <c r="H56" s="12">
        <f t="shared" si="25"/>
        <v>7.7851736111111116E-3</v>
      </c>
      <c r="I56" s="10" t="s">
        <v>44</v>
      </c>
    </row>
    <row r="57" spans="1:9" x14ac:dyDescent="0.35">
      <c r="A57" s="10" t="s">
        <v>44</v>
      </c>
      <c r="B57" s="11">
        <v>7.8474537037037037E-3</v>
      </c>
      <c r="C57" s="12">
        <f>B57*1.05</f>
        <v>8.2398263888888885E-3</v>
      </c>
      <c r="D57" s="17">
        <f>B57*1.05</f>
        <v>8.2398263888888885E-3</v>
      </c>
      <c r="E57" s="10" t="s">
        <v>45</v>
      </c>
      <c r="F57" s="14"/>
      <c r="G57" s="14"/>
      <c r="H57" s="14"/>
      <c r="I57" s="10" t="s">
        <v>37</v>
      </c>
    </row>
    <row r="58" spans="1:9" x14ac:dyDescent="0.35">
      <c r="A58" s="10" t="s">
        <v>46</v>
      </c>
      <c r="B58" s="17">
        <v>0.14527777777777778</v>
      </c>
      <c r="C58" s="17">
        <f>B58*1.05</f>
        <v>0.15254166666666669</v>
      </c>
      <c r="D58" s="17">
        <f>B58*1.05</f>
        <v>0.15254166666666669</v>
      </c>
      <c r="E58" s="10" t="s">
        <v>47</v>
      </c>
      <c r="F58" s="17">
        <v>0.10564814814814816</v>
      </c>
      <c r="G58" s="17">
        <f>F58*1.05</f>
        <v>0.11093055555555557</v>
      </c>
      <c r="H58" s="17">
        <f>F58*1.1</f>
        <v>0.11621296296296298</v>
      </c>
      <c r="I58" s="10" t="s">
        <v>46</v>
      </c>
    </row>
    <row r="59" spans="1:9" x14ac:dyDescent="0.35">
      <c r="A59" s="10" t="s">
        <v>48</v>
      </c>
      <c r="B59" s="18">
        <v>7.0972222222222228E-2</v>
      </c>
      <c r="C59" s="18">
        <f>B59*1.05</f>
        <v>7.4520833333333342E-2</v>
      </c>
      <c r="D59" s="18">
        <f>B59*1.05</f>
        <v>7.4520833333333342E-2</v>
      </c>
      <c r="E59" s="10" t="s">
        <v>47</v>
      </c>
      <c r="F59" s="17">
        <v>6.1608796296296293E-2</v>
      </c>
      <c r="G59" s="17">
        <f>F59*1.05</f>
        <v>6.4689236111111117E-2</v>
      </c>
      <c r="H59" s="17">
        <f>F59*1.1</f>
        <v>6.7769675925925935E-2</v>
      </c>
      <c r="I59" s="10" t="s">
        <v>48</v>
      </c>
    </row>
  </sheetData>
  <mergeCells count="5">
    <mergeCell ref="B3:D3"/>
    <mergeCell ref="F3:H3"/>
    <mergeCell ref="A1:I1"/>
    <mergeCell ref="B2:D2"/>
    <mergeCell ref="F2:H2"/>
  </mergeCells>
  <pageMargins left="0.7" right="0.7" top="0.75" bottom="0.75" header="0.3" footer="0.3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AAF82-1F6D-4C75-8A36-792CE6FE3B82}">
  <sheetPr>
    <pageSetUpPr fitToPage="1"/>
  </sheetPr>
  <dimension ref="A1:I59"/>
  <sheetViews>
    <sheetView tabSelected="1" workbookViewId="0">
      <selection activeCell="B8" sqref="B8"/>
    </sheetView>
  </sheetViews>
  <sheetFormatPr baseColWidth="10" defaultColWidth="11.453125" defaultRowHeight="14.5" x14ac:dyDescent="0.35"/>
  <cols>
    <col min="1" max="1" width="14.26953125" customWidth="1"/>
    <col min="2" max="4" width="5.26953125" customWidth="1"/>
    <col min="5" max="5" width="14.26953125" customWidth="1"/>
    <col min="6" max="8" width="5.26953125" customWidth="1"/>
    <col min="9" max="9" width="14.26953125" customWidth="1"/>
  </cols>
  <sheetData>
    <row r="1" spans="1:9" ht="49.9" customHeight="1" thickBot="1" x14ac:dyDescent="0.4">
      <c r="A1" s="52" t="s">
        <v>49</v>
      </c>
      <c r="B1" s="52"/>
      <c r="C1" s="52"/>
      <c r="D1" s="52"/>
      <c r="E1" s="52"/>
      <c r="F1" s="52"/>
      <c r="G1" s="52"/>
      <c r="H1" s="52"/>
      <c r="I1" s="52"/>
    </row>
    <row r="2" spans="1:9" ht="15" thickBot="1" x14ac:dyDescent="0.4">
      <c r="A2" s="24" t="s">
        <v>1</v>
      </c>
      <c r="B2" s="59" t="s">
        <v>2</v>
      </c>
      <c r="C2" s="60"/>
      <c r="D2" s="61"/>
      <c r="E2" s="27" t="s">
        <v>3</v>
      </c>
      <c r="F2" s="59" t="s">
        <v>4</v>
      </c>
      <c r="G2" s="60"/>
      <c r="H2" s="61"/>
      <c r="I2" s="27" t="s">
        <v>1</v>
      </c>
    </row>
    <row r="3" spans="1:9" ht="15" thickBot="1" x14ac:dyDescent="0.4">
      <c r="A3" s="25"/>
      <c r="B3" s="56" t="s">
        <v>5</v>
      </c>
      <c r="C3" s="57"/>
      <c r="D3" s="58"/>
      <c r="E3" s="28"/>
      <c r="F3" s="56" t="s">
        <v>5</v>
      </c>
      <c r="G3" s="57"/>
      <c r="H3" s="58"/>
      <c r="I3" s="28"/>
    </row>
    <row r="4" spans="1:9" ht="15" thickBot="1" x14ac:dyDescent="0.4">
      <c r="A4" s="25"/>
      <c r="B4" s="1" t="s">
        <v>6</v>
      </c>
      <c r="C4" s="1" t="s">
        <v>7</v>
      </c>
      <c r="D4" s="1" t="s">
        <v>8</v>
      </c>
      <c r="E4" s="28"/>
      <c r="F4" s="1" t="s">
        <v>6</v>
      </c>
      <c r="G4" s="1" t="s">
        <v>7</v>
      </c>
      <c r="H4" s="1" t="s">
        <v>8</v>
      </c>
      <c r="I4" s="28"/>
    </row>
    <row r="5" spans="1:9" ht="42" customHeight="1" thickBot="1" x14ac:dyDescent="0.4">
      <c r="A5" s="25"/>
      <c r="B5" s="2" t="s">
        <v>9</v>
      </c>
      <c r="C5" s="2" t="s">
        <v>10</v>
      </c>
      <c r="D5" s="2" t="s">
        <v>11</v>
      </c>
      <c r="E5" s="28"/>
      <c r="F5" s="2" t="s">
        <v>9</v>
      </c>
      <c r="G5" s="2" t="s">
        <v>10</v>
      </c>
      <c r="H5" s="2" t="s">
        <v>11</v>
      </c>
      <c r="I5" s="28"/>
    </row>
    <row r="6" spans="1:9" ht="15" thickBot="1" x14ac:dyDescent="0.4">
      <c r="A6" s="26" t="s">
        <v>12</v>
      </c>
      <c r="B6" s="19">
        <v>4.54</v>
      </c>
      <c r="C6" s="20">
        <f>B6*0.95</f>
        <v>4.3129999999999997</v>
      </c>
      <c r="D6" s="20">
        <f>B6*0.9</f>
        <v>4.0860000000000003</v>
      </c>
      <c r="E6" s="29" t="s">
        <v>50</v>
      </c>
      <c r="F6" s="20">
        <v>5.78</v>
      </c>
      <c r="G6" s="20">
        <f>F6*0.95</f>
        <v>5.4909999999999997</v>
      </c>
      <c r="H6" s="20">
        <f>F6*0.9</f>
        <v>5.202</v>
      </c>
      <c r="I6" s="29" t="s">
        <v>12</v>
      </c>
    </row>
    <row r="7" spans="1:9" ht="15" thickBot="1" x14ac:dyDescent="0.4">
      <c r="A7" s="26" t="s">
        <v>14</v>
      </c>
      <c r="B7" s="20">
        <v>5.01</v>
      </c>
      <c r="C7" s="20">
        <f t="shared" ref="C7:C57" si="0">B7*0.95</f>
        <v>4.7594999999999992</v>
      </c>
      <c r="D7" s="20">
        <f t="shared" ref="D7:D57" si="1">B7*0.9</f>
        <v>4.5090000000000003</v>
      </c>
      <c r="E7" s="29" t="s">
        <v>50</v>
      </c>
      <c r="F7" s="20">
        <v>6.46</v>
      </c>
      <c r="G7" s="20">
        <f t="shared" ref="G7:G59" si="2">F7*0.95</f>
        <v>6.1369999999999996</v>
      </c>
      <c r="H7" s="20">
        <f t="shared" ref="H7:H59" si="3">F7*0.9</f>
        <v>5.8140000000000001</v>
      </c>
      <c r="I7" s="29" t="s">
        <v>14</v>
      </c>
    </row>
    <row r="8" spans="1:9" ht="15" thickBot="1" x14ac:dyDescent="0.4">
      <c r="A8" s="26" t="s">
        <v>15</v>
      </c>
      <c r="B8" s="21"/>
      <c r="C8" s="21"/>
      <c r="D8" s="21"/>
      <c r="E8" s="29" t="s">
        <v>50</v>
      </c>
      <c r="F8" s="20">
        <v>6.48</v>
      </c>
      <c r="G8" s="20">
        <f t="shared" si="2"/>
        <v>6.1559999999999997</v>
      </c>
      <c r="H8" s="20">
        <f t="shared" si="3"/>
        <v>5.8320000000000007</v>
      </c>
      <c r="I8" s="29" t="s">
        <v>15</v>
      </c>
    </row>
    <row r="9" spans="1:9" ht="15" thickBot="1" x14ac:dyDescent="0.4">
      <c r="A9" s="26" t="s">
        <v>35</v>
      </c>
      <c r="B9" s="20">
        <v>5.22</v>
      </c>
      <c r="C9" s="20">
        <f t="shared" si="0"/>
        <v>4.9589999999999996</v>
      </c>
      <c r="D9" s="20">
        <f t="shared" si="1"/>
        <v>4.6979999999999995</v>
      </c>
      <c r="E9" s="29" t="s">
        <v>50</v>
      </c>
      <c r="F9" s="20">
        <v>6.56</v>
      </c>
      <c r="G9" s="20">
        <f t="shared" si="2"/>
        <v>6.2319999999999993</v>
      </c>
      <c r="H9" s="20">
        <f t="shared" si="3"/>
        <v>5.9039999999999999</v>
      </c>
      <c r="I9" s="29" t="s">
        <v>35</v>
      </c>
    </row>
    <row r="10" spans="1:9" ht="15" thickBot="1" x14ac:dyDescent="0.4">
      <c r="A10" s="26" t="s">
        <v>18</v>
      </c>
      <c r="B10" s="21"/>
      <c r="C10" s="21"/>
      <c r="D10" s="21"/>
      <c r="E10" s="29" t="s">
        <v>50</v>
      </c>
      <c r="F10" s="20">
        <v>5.48</v>
      </c>
      <c r="G10" s="20">
        <f t="shared" si="2"/>
        <v>5.2060000000000004</v>
      </c>
      <c r="H10" s="20">
        <f t="shared" si="3"/>
        <v>4.9320000000000004</v>
      </c>
      <c r="I10" s="29" t="s">
        <v>18</v>
      </c>
    </row>
    <row r="11" spans="1:9" ht="15" thickBot="1" x14ac:dyDescent="0.4">
      <c r="A11" s="26" t="s">
        <v>19</v>
      </c>
      <c r="B11" s="20">
        <v>4.1399999999999997</v>
      </c>
      <c r="C11" s="20">
        <f t="shared" si="0"/>
        <v>3.9329999999999994</v>
      </c>
      <c r="D11" s="20">
        <f t="shared" si="1"/>
        <v>3.726</v>
      </c>
      <c r="E11" s="29" t="s">
        <v>50</v>
      </c>
      <c r="F11" s="20">
        <v>5.96</v>
      </c>
      <c r="G11" s="20">
        <f t="shared" si="2"/>
        <v>5.6619999999999999</v>
      </c>
      <c r="H11" s="20">
        <f t="shared" si="3"/>
        <v>5.3639999999999999</v>
      </c>
      <c r="I11" s="29" t="s">
        <v>19</v>
      </c>
    </row>
    <row r="12" spans="1:9" ht="15" thickBot="1" x14ac:dyDescent="0.4">
      <c r="A12" s="26" t="s">
        <v>20</v>
      </c>
      <c r="B12" s="20">
        <v>4.3</v>
      </c>
      <c r="C12" s="20">
        <f t="shared" si="0"/>
        <v>4.085</v>
      </c>
      <c r="D12" s="20">
        <f t="shared" si="1"/>
        <v>3.87</v>
      </c>
      <c r="E12" s="29" t="s">
        <v>50</v>
      </c>
      <c r="F12" s="20">
        <v>6.19</v>
      </c>
      <c r="G12" s="20">
        <f t="shared" si="2"/>
        <v>5.8805000000000005</v>
      </c>
      <c r="H12" s="20">
        <f t="shared" si="3"/>
        <v>5.5710000000000006</v>
      </c>
      <c r="I12" s="29" t="s">
        <v>20</v>
      </c>
    </row>
    <row r="13" spans="1:9" ht="15" thickBot="1" x14ac:dyDescent="0.4">
      <c r="A13" s="26" t="s">
        <v>51</v>
      </c>
      <c r="B13" s="22">
        <v>4.2300000000000004</v>
      </c>
      <c r="C13" s="20">
        <f t="shared" si="0"/>
        <v>4.0185000000000004</v>
      </c>
      <c r="D13" s="20">
        <f t="shared" si="1"/>
        <v>3.8070000000000004</v>
      </c>
      <c r="E13" s="29" t="s">
        <v>50</v>
      </c>
      <c r="F13" s="22">
        <v>5.95</v>
      </c>
      <c r="G13" s="20">
        <f t="shared" si="2"/>
        <v>5.6524999999999999</v>
      </c>
      <c r="H13" s="20">
        <f t="shared" si="3"/>
        <v>5.3550000000000004</v>
      </c>
      <c r="I13" s="29" t="s">
        <v>51</v>
      </c>
    </row>
    <row r="14" spans="1:9" ht="15" thickBot="1" x14ac:dyDescent="0.4">
      <c r="A14" s="26" t="s">
        <v>22</v>
      </c>
      <c r="B14" s="22">
        <v>5.21</v>
      </c>
      <c r="C14" s="20">
        <f t="shared" si="0"/>
        <v>4.9494999999999996</v>
      </c>
      <c r="D14" s="20">
        <f t="shared" si="1"/>
        <v>4.6890000000000001</v>
      </c>
      <c r="E14" s="29" t="s">
        <v>50</v>
      </c>
      <c r="F14" s="22">
        <v>6.69</v>
      </c>
      <c r="G14" s="20">
        <f t="shared" si="2"/>
        <v>6.3555000000000001</v>
      </c>
      <c r="H14" s="20">
        <f t="shared" si="3"/>
        <v>6.0210000000000008</v>
      </c>
      <c r="I14" s="29" t="s">
        <v>22</v>
      </c>
    </row>
    <row r="15" spans="1:9" ht="15" thickBot="1" x14ac:dyDescent="0.4">
      <c r="A15" s="26" t="s">
        <v>24</v>
      </c>
      <c r="B15" s="20">
        <v>5.32</v>
      </c>
      <c r="C15" s="20">
        <f t="shared" si="0"/>
        <v>5.0540000000000003</v>
      </c>
      <c r="D15" s="20">
        <f t="shared" si="1"/>
        <v>4.7880000000000003</v>
      </c>
      <c r="E15" s="29" t="s">
        <v>50</v>
      </c>
      <c r="F15" s="22">
        <v>6.89</v>
      </c>
      <c r="G15" s="20">
        <f t="shared" si="2"/>
        <v>6.5454999999999997</v>
      </c>
      <c r="H15" s="20">
        <f t="shared" si="3"/>
        <v>6.2009999999999996</v>
      </c>
      <c r="I15" s="29" t="s">
        <v>24</v>
      </c>
    </row>
    <row r="16" spans="1:9" ht="15" thickBot="1" x14ac:dyDescent="0.4">
      <c r="A16" s="26" t="s">
        <v>52</v>
      </c>
      <c r="B16" s="21"/>
      <c r="C16" s="21"/>
      <c r="D16" s="21"/>
      <c r="E16" s="29" t="s">
        <v>53</v>
      </c>
      <c r="F16" s="22">
        <v>1.76</v>
      </c>
      <c r="G16" s="20">
        <f t="shared" si="2"/>
        <v>1.6719999999999999</v>
      </c>
      <c r="H16" s="20">
        <f t="shared" si="3"/>
        <v>1.5840000000000001</v>
      </c>
      <c r="I16" s="29" t="s">
        <v>21</v>
      </c>
    </row>
    <row r="17" spans="1:9" ht="15" thickBot="1" x14ac:dyDescent="0.4">
      <c r="A17" s="26" t="s">
        <v>23</v>
      </c>
      <c r="B17" s="21"/>
      <c r="C17" s="21"/>
      <c r="D17" s="21"/>
      <c r="E17" s="29" t="s">
        <v>53</v>
      </c>
      <c r="F17" s="22">
        <v>1.88</v>
      </c>
      <c r="G17" s="20">
        <f t="shared" si="2"/>
        <v>1.7859999999999998</v>
      </c>
      <c r="H17" s="20">
        <f t="shared" si="3"/>
        <v>1.6919999999999999</v>
      </c>
      <c r="I17" s="29" t="s">
        <v>31</v>
      </c>
    </row>
    <row r="18" spans="1:9" ht="15" thickBot="1" x14ac:dyDescent="0.4">
      <c r="A18" s="26" t="s">
        <v>32</v>
      </c>
      <c r="B18" s="21"/>
      <c r="C18" s="21"/>
      <c r="D18" s="21"/>
      <c r="E18" s="29" t="s">
        <v>53</v>
      </c>
      <c r="F18" s="20">
        <v>1.92</v>
      </c>
      <c r="G18" s="20">
        <f t="shared" si="2"/>
        <v>1.8239999999999998</v>
      </c>
      <c r="H18" s="20">
        <f t="shared" si="3"/>
        <v>1.728</v>
      </c>
      <c r="I18" s="29" t="s">
        <v>24</v>
      </c>
    </row>
    <row r="19" spans="1:9" ht="15" thickBot="1" x14ac:dyDescent="0.4">
      <c r="A19" s="26" t="s">
        <v>54</v>
      </c>
      <c r="B19" s="21">
        <v>19.239999999999998</v>
      </c>
      <c r="C19" s="21">
        <f t="shared" si="0"/>
        <v>18.277999999999999</v>
      </c>
      <c r="D19" s="21">
        <f t="shared" si="1"/>
        <v>17.315999999999999</v>
      </c>
      <c r="E19" s="29" t="s">
        <v>55</v>
      </c>
      <c r="F19" s="20">
        <v>32.659999999999997</v>
      </c>
      <c r="G19" s="20">
        <f t="shared" si="2"/>
        <v>31.026999999999994</v>
      </c>
      <c r="H19" s="20">
        <f t="shared" si="3"/>
        <v>29.393999999999998</v>
      </c>
      <c r="I19" s="29" t="s">
        <v>54</v>
      </c>
    </row>
    <row r="20" spans="1:9" ht="15" thickBot="1" x14ac:dyDescent="0.4">
      <c r="A20" s="26" t="s">
        <v>56</v>
      </c>
      <c r="B20" s="21"/>
      <c r="C20" s="21"/>
      <c r="D20" s="21"/>
      <c r="E20" s="29" t="s">
        <v>55</v>
      </c>
      <c r="F20" s="20">
        <v>28.79</v>
      </c>
      <c r="G20" s="20">
        <f t="shared" si="2"/>
        <v>27.350499999999997</v>
      </c>
      <c r="H20" s="20">
        <f t="shared" si="3"/>
        <v>25.911000000000001</v>
      </c>
      <c r="I20" s="29" t="s">
        <v>56</v>
      </c>
    </row>
    <row r="21" spans="1:9" ht="15" thickBot="1" x14ac:dyDescent="0.4">
      <c r="A21" s="26" t="s">
        <v>57</v>
      </c>
      <c r="B21" s="20">
        <v>33.119999999999997</v>
      </c>
      <c r="C21" s="20">
        <f t="shared" si="0"/>
        <v>31.463999999999995</v>
      </c>
      <c r="D21" s="20">
        <f t="shared" si="1"/>
        <v>29.808</v>
      </c>
      <c r="E21" s="29" t="s">
        <v>58</v>
      </c>
      <c r="F21" s="20">
        <v>35.86</v>
      </c>
      <c r="G21" s="20">
        <f t="shared" si="2"/>
        <v>34.067</v>
      </c>
      <c r="H21" s="20">
        <f t="shared" si="3"/>
        <v>32.274000000000001</v>
      </c>
      <c r="I21" s="29" t="s">
        <v>57</v>
      </c>
    </row>
    <row r="22" spans="1:9" ht="15" thickBot="1" x14ac:dyDescent="0.4">
      <c r="A22" s="26" t="s">
        <v>59</v>
      </c>
      <c r="B22" s="20">
        <v>30</v>
      </c>
      <c r="C22" s="20">
        <f t="shared" si="0"/>
        <v>28.5</v>
      </c>
      <c r="D22" s="20">
        <f t="shared" si="1"/>
        <v>27</v>
      </c>
      <c r="E22" s="29" t="s">
        <v>58</v>
      </c>
      <c r="F22" s="20">
        <v>46.09</v>
      </c>
      <c r="G22" s="20">
        <f t="shared" si="2"/>
        <v>43.785499999999999</v>
      </c>
      <c r="H22" s="20">
        <f t="shared" si="3"/>
        <v>41.481000000000002</v>
      </c>
      <c r="I22" s="29" t="s">
        <v>60</v>
      </c>
    </row>
    <row r="23" spans="1:9" ht="15" thickBot="1" x14ac:dyDescent="0.4">
      <c r="A23" s="26" t="s">
        <v>61</v>
      </c>
      <c r="B23" s="20">
        <v>26.02</v>
      </c>
      <c r="C23" s="20">
        <f t="shared" si="0"/>
        <v>24.718999999999998</v>
      </c>
      <c r="D23" s="20">
        <f t="shared" si="1"/>
        <v>23.417999999999999</v>
      </c>
      <c r="E23" s="29" t="s">
        <v>58</v>
      </c>
      <c r="F23" s="21"/>
      <c r="G23" s="21"/>
      <c r="H23" s="21"/>
      <c r="I23" s="29" t="s">
        <v>62</v>
      </c>
    </row>
    <row r="24" spans="1:9" ht="15" thickBot="1" x14ac:dyDescent="0.4">
      <c r="A24" s="26" t="s">
        <v>63</v>
      </c>
      <c r="B24" s="20">
        <v>32.880000000000003</v>
      </c>
      <c r="C24" s="20">
        <f t="shared" si="0"/>
        <v>31.236000000000001</v>
      </c>
      <c r="D24" s="20">
        <f t="shared" si="1"/>
        <v>29.592000000000002</v>
      </c>
      <c r="E24" s="29" t="s">
        <v>58</v>
      </c>
      <c r="F24" s="21"/>
      <c r="G24" s="21"/>
      <c r="H24" s="21"/>
      <c r="I24" s="29" t="s">
        <v>64</v>
      </c>
    </row>
    <row r="25" spans="1:9" ht="15" thickBot="1" x14ac:dyDescent="0.4">
      <c r="A25" s="26" t="s">
        <v>65</v>
      </c>
      <c r="B25" s="21"/>
      <c r="C25" s="21"/>
      <c r="D25" s="21"/>
      <c r="E25" s="29" t="s">
        <v>58</v>
      </c>
      <c r="F25" s="22">
        <v>51.35</v>
      </c>
      <c r="G25" s="20">
        <f t="shared" si="2"/>
        <v>48.782499999999999</v>
      </c>
      <c r="H25" s="20">
        <f t="shared" si="3"/>
        <v>46.215000000000003</v>
      </c>
      <c r="I25" s="29" t="s">
        <v>63</v>
      </c>
    </row>
    <row r="26" spans="1:9" ht="15" thickBot="1" x14ac:dyDescent="0.4">
      <c r="A26" s="26" t="s">
        <v>66</v>
      </c>
      <c r="B26" s="20">
        <v>11.94</v>
      </c>
      <c r="C26" s="20">
        <f t="shared" si="0"/>
        <v>11.342999999999998</v>
      </c>
      <c r="D26" s="20">
        <f t="shared" si="1"/>
        <v>10.746</v>
      </c>
      <c r="E26" s="29" t="s">
        <v>58</v>
      </c>
      <c r="F26" s="21"/>
      <c r="G26" s="21"/>
      <c r="H26" s="21"/>
      <c r="I26" s="29" t="s">
        <v>67</v>
      </c>
    </row>
    <row r="27" spans="1:9" ht="15" thickBot="1" x14ac:dyDescent="0.4">
      <c r="A27" s="26" t="s">
        <v>68</v>
      </c>
      <c r="B27" s="20">
        <v>20.8</v>
      </c>
      <c r="C27" s="20">
        <f t="shared" si="0"/>
        <v>19.759999999999998</v>
      </c>
      <c r="D27" s="20">
        <f t="shared" si="1"/>
        <v>18.720000000000002</v>
      </c>
      <c r="E27" s="29" t="s">
        <v>58</v>
      </c>
      <c r="F27" s="21"/>
      <c r="G27" s="21"/>
      <c r="H27" s="21"/>
      <c r="I27" s="29" t="s">
        <v>65</v>
      </c>
    </row>
    <row r="28" spans="1:9" ht="15" thickBot="1" x14ac:dyDescent="0.4">
      <c r="A28" s="26" t="s">
        <v>69</v>
      </c>
      <c r="B28" s="20">
        <v>28.7</v>
      </c>
      <c r="C28" s="20">
        <f t="shared" si="0"/>
        <v>27.264999999999997</v>
      </c>
      <c r="D28" s="20">
        <f t="shared" si="1"/>
        <v>25.83</v>
      </c>
      <c r="E28" s="29" t="s">
        <v>58</v>
      </c>
      <c r="F28" s="20">
        <v>16.38</v>
      </c>
      <c r="G28" s="20">
        <f t="shared" si="2"/>
        <v>15.560999999999998</v>
      </c>
      <c r="H28" s="20">
        <f t="shared" si="3"/>
        <v>14.741999999999999</v>
      </c>
      <c r="I28" s="29" t="s">
        <v>70</v>
      </c>
    </row>
    <row r="29" spans="1:9" ht="15" thickBot="1" x14ac:dyDescent="0.4">
      <c r="A29" s="26" t="s">
        <v>71</v>
      </c>
      <c r="B29" s="21"/>
      <c r="C29" s="21"/>
      <c r="D29" s="21"/>
      <c r="E29" s="29" t="s">
        <v>58</v>
      </c>
      <c r="F29" s="22">
        <v>36.83</v>
      </c>
      <c r="G29" s="20">
        <f t="shared" si="2"/>
        <v>34.988499999999995</v>
      </c>
      <c r="H29" s="20">
        <f t="shared" si="3"/>
        <v>33.146999999999998</v>
      </c>
      <c r="I29" s="29" t="s">
        <v>72</v>
      </c>
    </row>
    <row r="30" spans="1:9" ht="15" thickBot="1" x14ac:dyDescent="0.4">
      <c r="A30" s="26" t="s">
        <v>73</v>
      </c>
      <c r="B30" s="20">
        <v>31.55</v>
      </c>
      <c r="C30" s="20">
        <f t="shared" si="0"/>
        <v>29.9725</v>
      </c>
      <c r="D30" s="20">
        <f t="shared" si="1"/>
        <v>28.395</v>
      </c>
      <c r="E30" s="29" t="s">
        <v>74</v>
      </c>
      <c r="F30" s="20">
        <v>56.04</v>
      </c>
      <c r="G30" s="20">
        <f t="shared" si="2"/>
        <v>53.238</v>
      </c>
      <c r="H30" s="20">
        <f t="shared" si="3"/>
        <v>50.436</v>
      </c>
      <c r="I30" s="29" t="s">
        <v>73</v>
      </c>
    </row>
    <row r="31" spans="1:9" ht="15" thickBot="1" x14ac:dyDescent="0.4">
      <c r="A31" s="26" t="s">
        <v>75</v>
      </c>
      <c r="B31" s="20">
        <v>14.78</v>
      </c>
      <c r="C31" s="20">
        <f t="shared" si="0"/>
        <v>14.040999999999999</v>
      </c>
      <c r="D31" s="20">
        <f t="shared" si="1"/>
        <v>13.302</v>
      </c>
      <c r="E31" s="29" t="s">
        <v>74</v>
      </c>
      <c r="F31" s="20">
        <v>31.17</v>
      </c>
      <c r="G31" s="20">
        <f t="shared" si="2"/>
        <v>29.611499999999999</v>
      </c>
      <c r="H31" s="20">
        <f t="shared" si="3"/>
        <v>28.053000000000001</v>
      </c>
      <c r="I31" s="29" t="s">
        <v>75</v>
      </c>
    </row>
    <row r="32" spans="1:9" ht="15" thickBot="1" x14ac:dyDescent="0.4">
      <c r="A32" s="26" t="s">
        <v>62</v>
      </c>
      <c r="B32" s="21"/>
      <c r="C32" s="21"/>
      <c r="D32" s="21"/>
      <c r="E32" s="29" t="s">
        <v>74</v>
      </c>
      <c r="F32" s="20">
        <v>45.11</v>
      </c>
      <c r="G32" s="20">
        <f t="shared" si="2"/>
        <v>42.854499999999994</v>
      </c>
      <c r="H32" s="20">
        <f t="shared" si="3"/>
        <v>40.599000000000004</v>
      </c>
      <c r="I32" s="29" t="s">
        <v>62</v>
      </c>
    </row>
    <row r="33" spans="1:9" ht="15" thickBot="1" x14ac:dyDescent="0.4">
      <c r="A33" s="26" t="s">
        <v>76</v>
      </c>
      <c r="B33" s="21"/>
      <c r="C33" s="21"/>
      <c r="D33" s="21"/>
      <c r="E33" s="29" t="s">
        <v>74</v>
      </c>
      <c r="F33" s="20">
        <v>36.31</v>
      </c>
      <c r="G33" s="20">
        <f t="shared" si="2"/>
        <v>34.494500000000002</v>
      </c>
      <c r="H33" s="20">
        <f t="shared" si="3"/>
        <v>32.679000000000002</v>
      </c>
      <c r="I33" s="29" t="s">
        <v>61</v>
      </c>
    </row>
    <row r="34" spans="1:9" ht="29.5" thickBot="1" x14ac:dyDescent="0.4">
      <c r="A34" s="26" t="s">
        <v>64</v>
      </c>
      <c r="B34" s="21"/>
      <c r="C34" s="21"/>
      <c r="D34" s="21"/>
      <c r="E34" s="29" t="s">
        <v>74</v>
      </c>
      <c r="F34" s="20">
        <v>55</v>
      </c>
      <c r="G34" s="20">
        <f t="shared" si="2"/>
        <v>52.25</v>
      </c>
      <c r="H34" s="20">
        <f t="shared" si="3"/>
        <v>49.5</v>
      </c>
      <c r="I34" s="29" t="s">
        <v>77</v>
      </c>
    </row>
    <row r="35" spans="1:9" ht="15" thickBot="1" x14ac:dyDescent="0.4">
      <c r="A35" s="26" t="s">
        <v>78</v>
      </c>
      <c r="B35" s="21"/>
      <c r="C35" s="21"/>
      <c r="D35" s="21"/>
      <c r="E35" s="29" t="s">
        <v>74</v>
      </c>
      <c r="F35" s="20">
        <v>58.76</v>
      </c>
      <c r="G35" s="20">
        <f t="shared" si="2"/>
        <v>55.821999999999996</v>
      </c>
      <c r="H35" s="20">
        <f t="shared" si="3"/>
        <v>52.884</v>
      </c>
      <c r="I35" s="29" t="s">
        <v>79</v>
      </c>
    </row>
    <row r="36" spans="1:9" ht="15" thickBot="1" x14ac:dyDescent="0.4">
      <c r="A36" s="26" t="s">
        <v>79</v>
      </c>
      <c r="B36" s="20">
        <v>34.89</v>
      </c>
      <c r="C36" s="20">
        <f t="shared" si="0"/>
        <v>33.145499999999998</v>
      </c>
      <c r="D36" s="20">
        <f t="shared" si="1"/>
        <v>31.401</v>
      </c>
      <c r="E36" s="29" t="s">
        <v>74</v>
      </c>
      <c r="F36" s="20">
        <v>28.87</v>
      </c>
      <c r="G36" s="20">
        <f t="shared" si="2"/>
        <v>27.426500000000001</v>
      </c>
      <c r="H36" s="20">
        <f t="shared" si="3"/>
        <v>25.983000000000001</v>
      </c>
      <c r="I36" s="29" t="s">
        <v>80</v>
      </c>
    </row>
    <row r="37" spans="1:9" ht="15" thickBot="1" x14ac:dyDescent="0.4">
      <c r="A37" s="26" t="s">
        <v>81</v>
      </c>
      <c r="B37" s="21"/>
      <c r="C37" s="21"/>
      <c r="D37" s="21"/>
      <c r="E37" s="29" t="s">
        <v>74</v>
      </c>
      <c r="F37" s="20">
        <v>41.74</v>
      </c>
      <c r="G37" s="20">
        <f t="shared" si="2"/>
        <v>39.652999999999999</v>
      </c>
      <c r="H37" s="20">
        <f t="shared" si="3"/>
        <v>37.566000000000003</v>
      </c>
      <c r="I37" s="29" t="s">
        <v>69</v>
      </c>
    </row>
    <row r="38" spans="1:9" ht="15" thickBot="1" x14ac:dyDescent="0.4">
      <c r="A38" s="26" t="s">
        <v>80</v>
      </c>
      <c r="B38" s="23">
        <v>13.67</v>
      </c>
      <c r="C38" s="20">
        <f t="shared" si="0"/>
        <v>12.986499999999999</v>
      </c>
      <c r="D38" s="20">
        <f t="shared" si="1"/>
        <v>12.303000000000001</v>
      </c>
      <c r="E38" s="29" t="s">
        <v>74</v>
      </c>
      <c r="F38" s="21"/>
      <c r="G38" s="21"/>
      <c r="H38" s="21"/>
      <c r="I38" s="29"/>
    </row>
    <row r="39" spans="1:9" ht="15" thickBot="1" x14ac:dyDescent="0.4">
      <c r="A39" s="26" t="s">
        <v>82</v>
      </c>
      <c r="B39" s="23">
        <v>16.18</v>
      </c>
      <c r="C39" s="20">
        <f t="shared" si="0"/>
        <v>15.370999999999999</v>
      </c>
      <c r="D39" s="20">
        <f t="shared" si="1"/>
        <v>14.561999999999999</v>
      </c>
      <c r="E39" s="29" t="s">
        <v>74</v>
      </c>
      <c r="F39" s="21"/>
      <c r="G39" s="21"/>
      <c r="H39" s="21"/>
      <c r="I39" s="29"/>
    </row>
    <row r="40" spans="1:9" ht="15" thickBot="1" x14ac:dyDescent="0.4">
      <c r="A40" s="26" t="s">
        <v>83</v>
      </c>
      <c r="B40" s="20">
        <v>11.84</v>
      </c>
      <c r="C40" s="20">
        <f t="shared" si="0"/>
        <v>11.247999999999999</v>
      </c>
      <c r="D40" s="20">
        <f t="shared" si="1"/>
        <v>10.656000000000001</v>
      </c>
      <c r="E40" s="29" t="s">
        <v>84</v>
      </c>
      <c r="F40" s="20">
        <v>12.94</v>
      </c>
      <c r="G40" s="20">
        <f t="shared" si="2"/>
        <v>12.292999999999999</v>
      </c>
      <c r="H40" s="20">
        <f t="shared" si="3"/>
        <v>11.645999999999999</v>
      </c>
      <c r="I40" s="29" t="s">
        <v>57</v>
      </c>
    </row>
    <row r="41" spans="1:9" ht="15" thickBot="1" x14ac:dyDescent="0.4">
      <c r="A41" s="26" t="s">
        <v>85</v>
      </c>
      <c r="B41" s="21"/>
      <c r="C41" s="21"/>
      <c r="D41" s="21"/>
      <c r="E41" s="29" t="s">
        <v>84</v>
      </c>
      <c r="F41" s="20">
        <v>13.44</v>
      </c>
      <c r="G41" s="20">
        <f t="shared" si="2"/>
        <v>12.767999999999999</v>
      </c>
      <c r="H41" s="20">
        <f t="shared" si="3"/>
        <v>12.096</v>
      </c>
      <c r="I41" s="29" t="s">
        <v>86</v>
      </c>
    </row>
    <row r="42" spans="1:9" ht="15" thickBot="1" x14ac:dyDescent="0.4">
      <c r="A42" s="26" t="s">
        <v>87</v>
      </c>
      <c r="B42" s="20">
        <v>13.26</v>
      </c>
      <c r="C42" s="20">
        <f t="shared" si="0"/>
        <v>12.597</v>
      </c>
      <c r="D42" s="20">
        <f t="shared" si="1"/>
        <v>11.933999999999999</v>
      </c>
      <c r="E42" s="29" t="s">
        <v>84</v>
      </c>
      <c r="F42" s="21"/>
      <c r="G42" s="21"/>
      <c r="H42" s="21"/>
      <c r="I42" s="29" t="s">
        <v>85</v>
      </c>
    </row>
    <row r="43" spans="1:9" ht="15" thickBot="1" x14ac:dyDescent="0.4">
      <c r="A43" s="26" t="s">
        <v>88</v>
      </c>
      <c r="B43" s="20">
        <v>5.52</v>
      </c>
      <c r="C43" s="20">
        <f t="shared" si="0"/>
        <v>5.2439999999999998</v>
      </c>
      <c r="D43" s="20">
        <f t="shared" si="1"/>
        <v>4.968</v>
      </c>
      <c r="E43" s="29" t="s">
        <v>84</v>
      </c>
      <c r="F43" s="20">
        <v>14.44</v>
      </c>
      <c r="G43" s="20">
        <f t="shared" si="2"/>
        <v>13.717999999999998</v>
      </c>
      <c r="H43" s="20">
        <f t="shared" si="3"/>
        <v>12.996</v>
      </c>
      <c r="I43" s="29" t="s">
        <v>87</v>
      </c>
    </row>
    <row r="44" spans="1:9" ht="15" thickBot="1" x14ac:dyDescent="0.4">
      <c r="A44" s="26" t="s">
        <v>89</v>
      </c>
      <c r="B44" s="20">
        <v>5.69</v>
      </c>
      <c r="C44" s="20">
        <f t="shared" si="0"/>
        <v>5.4055</v>
      </c>
      <c r="D44" s="20">
        <f t="shared" si="1"/>
        <v>5.1210000000000004</v>
      </c>
      <c r="E44" s="29" t="s">
        <v>84</v>
      </c>
      <c r="F44" s="20">
        <v>9.15</v>
      </c>
      <c r="G44" s="20">
        <f t="shared" si="2"/>
        <v>8.6925000000000008</v>
      </c>
      <c r="H44" s="20">
        <f t="shared" si="3"/>
        <v>8.2350000000000012</v>
      </c>
      <c r="I44" s="29" t="s">
        <v>88</v>
      </c>
    </row>
    <row r="45" spans="1:9" ht="15" thickBot="1" x14ac:dyDescent="0.4">
      <c r="A45" s="26" t="s">
        <v>90</v>
      </c>
      <c r="B45" s="20">
        <v>7</v>
      </c>
      <c r="C45" s="20">
        <f t="shared" si="0"/>
        <v>6.6499999999999995</v>
      </c>
      <c r="D45" s="20">
        <f t="shared" si="1"/>
        <v>6.3</v>
      </c>
      <c r="E45" s="29" t="s">
        <v>84</v>
      </c>
      <c r="F45" s="20">
        <v>9.84</v>
      </c>
      <c r="G45" s="20">
        <f t="shared" si="2"/>
        <v>9.347999999999999</v>
      </c>
      <c r="H45" s="20">
        <f t="shared" si="3"/>
        <v>8.8559999999999999</v>
      </c>
      <c r="I45" s="29" t="s">
        <v>89</v>
      </c>
    </row>
    <row r="46" spans="1:9" ht="15" thickBot="1" x14ac:dyDescent="0.4">
      <c r="A46" s="26" t="s">
        <v>91</v>
      </c>
      <c r="B46" s="20">
        <v>8.0299999999999994</v>
      </c>
      <c r="C46" s="20">
        <f t="shared" si="0"/>
        <v>7.6284999999999989</v>
      </c>
      <c r="D46" s="20">
        <f t="shared" si="1"/>
        <v>7.2269999999999994</v>
      </c>
      <c r="E46" s="29" t="s">
        <v>84</v>
      </c>
      <c r="F46" s="20">
        <v>10.86</v>
      </c>
      <c r="G46" s="20">
        <f t="shared" si="2"/>
        <v>10.316999999999998</v>
      </c>
      <c r="H46" s="20">
        <f t="shared" si="3"/>
        <v>9.7739999999999991</v>
      </c>
      <c r="I46" s="29" t="s">
        <v>90</v>
      </c>
    </row>
    <row r="47" spans="1:9" ht="15" thickBot="1" x14ac:dyDescent="0.4">
      <c r="A47" s="26" t="s">
        <v>92</v>
      </c>
      <c r="B47" s="21"/>
      <c r="C47" s="21"/>
      <c r="D47" s="21"/>
      <c r="E47" s="29" t="s">
        <v>84</v>
      </c>
      <c r="F47" s="20">
        <v>13.42</v>
      </c>
      <c r="G47" s="20">
        <f t="shared" si="2"/>
        <v>12.748999999999999</v>
      </c>
      <c r="H47" s="20">
        <f t="shared" si="3"/>
        <v>12.077999999999999</v>
      </c>
      <c r="I47" s="29" t="s">
        <v>91</v>
      </c>
    </row>
    <row r="48" spans="1:9" ht="15" thickBot="1" x14ac:dyDescent="0.4">
      <c r="A48" s="26" t="s">
        <v>60</v>
      </c>
      <c r="B48" s="20">
        <v>9.3000000000000007</v>
      </c>
      <c r="C48" s="20">
        <f t="shared" si="0"/>
        <v>8.8350000000000009</v>
      </c>
      <c r="D48" s="20">
        <f t="shared" si="1"/>
        <v>8.370000000000001</v>
      </c>
      <c r="E48" s="29" t="s">
        <v>84</v>
      </c>
      <c r="F48" s="20">
        <v>14.1</v>
      </c>
      <c r="G48" s="20">
        <f t="shared" si="2"/>
        <v>13.395</v>
      </c>
      <c r="H48" s="20">
        <f t="shared" si="3"/>
        <v>12.69</v>
      </c>
      <c r="I48" s="29" t="s">
        <v>92</v>
      </c>
    </row>
    <row r="49" spans="1:9" ht="15" thickBot="1" x14ac:dyDescent="0.4">
      <c r="A49" s="26" t="s">
        <v>62</v>
      </c>
      <c r="B49" s="21"/>
      <c r="C49" s="21"/>
      <c r="D49" s="21"/>
      <c r="E49" s="29" t="s">
        <v>84</v>
      </c>
      <c r="F49" s="20">
        <v>13.65</v>
      </c>
      <c r="G49" s="20">
        <f t="shared" si="2"/>
        <v>12.967499999999999</v>
      </c>
      <c r="H49" s="20">
        <f t="shared" si="3"/>
        <v>12.285</v>
      </c>
      <c r="I49" s="29" t="s">
        <v>60</v>
      </c>
    </row>
    <row r="50" spans="1:9" ht="15" thickBot="1" x14ac:dyDescent="0.4">
      <c r="A50" s="26" t="s">
        <v>76</v>
      </c>
      <c r="B50" s="20">
        <v>7.41</v>
      </c>
      <c r="C50" s="20">
        <f t="shared" si="0"/>
        <v>7.0394999999999994</v>
      </c>
      <c r="D50" s="20">
        <f t="shared" si="1"/>
        <v>6.6690000000000005</v>
      </c>
      <c r="E50" s="29" t="s">
        <v>84</v>
      </c>
      <c r="F50" s="21"/>
      <c r="G50" s="21"/>
      <c r="H50" s="21"/>
      <c r="I50" s="29" t="s">
        <v>62</v>
      </c>
    </row>
    <row r="51" spans="1:9" ht="15" thickBot="1" x14ac:dyDescent="0.4">
      <c r="A51" s="26" t="s">
        <v>64</v>
      </c>
      <c r="B51" s="20">
        <v>8.3000000000000007</v>
      </c>
      <c r="C51" s="20">
        <f t="shared" si="0"/>
        <v>7.8850000000000007</v>
      </c>
      <c r="D51" s="20">
        <f t="shared" si="1"/>
        <v>7.4700000000000006</v>
      </c>
      <c r="E51" s="29" t="s">
        <v>84</v>
      </c>
      <c r="F51" s="20">
        <v>9.92</v>
      </c>
      <c r="G51" s="20">
        <f t="shared" si="2"/>
        <v>9.4239999999999995</v>
      </c>
      <c r="H51" s="20">
        <f t="shared" si="3"/>
        <v>8.9280000000000008</v>
      </c>
      <c r="I51" s="29" t="s">
        <v>76</v>
      </c>
    </row>
    <row r="52" spans="1:9" ht="29.5" thickBot="1" x14ac:dyDescent="0.4">
      <c r="A52" s="26" t="s">
        <v>93</v>
      </c>
      <c r="B52" s="20">
        <v>8.94</v>
      </c>
      <c r="C52" s="20">
        <f t="shared" si="0"/>
        <v>8.4929999999999986</v>
      </c>
      <c r="D52" s="20">
        <f t="shared" si="1"/>
        <v>8.0459999999999994</v>
      </c>
      <c r="E52" s="29" t="s">
        <v>84</v>
      </c>
      <c r="F52" s="20">
        <v>9.41</v>
      </c>
      <c r="G52" s="20">
        <f t="shared" si="2"/>
        <v>8.9394999999999989</v>
      </c>
      <c r="H52" s="20">
        <f t="shared" si="3"/>
        <v>8.4690000000000012</v>
      </c>
      <c r="I52" s="29" t="s">
        <v>64</v>
      </c>
    </row>
    <row r="53" spans="1:9" ht="15" thickBot="1" x14ac:dyDescent="0.4">
      <c r="A53" s="26" t="s">
        <v>79</v>
      </c>
      <c r="B53" s="20">
        <v>9.6</v>
      </c>
      <c r="C53" s="20">
        <f t="shared" si="0"/>
        <v>9.1199999999999992</v>
      </c>
      <c r="D53" s="20">
        <f t="shared" si="1"/>
        <v>8.64</v>
      </c>
      <c r="E53" s="29" t="s">
        <v>84</v>
      </c>
      <c r="F53" s="20">
        <v>13.42</v>
      </c>
      <c r="G53" s="20">
        <f t="shared" si="2"/>
        <v>12.748999999999999</v>
      </c>
      <c r="H53" s="20">
        <f t="shared" si="3"/>
        <v>12.077999999999999</v>
      </c>
      <c r="I53" s="29" t="s">
        <v>94</v>
      </c>
    </row>
    <row r="54" spans="1:9" ht="15" thickBot="1" x14ac:dyDescent="0.4">
      <c r="A54" s="26" t="s">
        <v>95</v>
      </c>
      <c r="B54" s="21"/>
      <c r="C54" s="21"/>
      <c r="D54" s="21"/>
      <c r="E54" s="29" t="s">
        <v>84</v>
      </c>
      <c r="F54" s="20">
        <v>15.22</v>
      </c>
      <c r="G54" s="20">
        <f t="shared" si="2"/>
        <v>14.459</v>
      </c>
      <c r="H54" s="20">
        <f t="shared" si="3"/>
        <v>13.698</v>
      </c>
      <c r="I54" s="29" t="s">
        <v>79</v>
      </c>
    </row>
    <row r="55" spans="1:9" ht="15" thickBot="1" x14ac:dyDescent="0.4">
      <c r="A55" s="26" t="s">
        <v>96</v>
      </c>
      <c r="B55" s="20">
        <v>6.56</v>
      </c>
      <c r="C55" s="20">
        <f t="shared" si="0"/>
        <v>6.2319999999999993</v>
      </c>
      <c r="D55" s="20">
        <f t="shared" si="1"/>
        <v>5.9039999999999999</v>
      </c>
      <c r="E55" s="29" t="s">
        <v>84</v>
      </c>
      <c r="F55" s="21"/>
      <c r="G55" s="21"/>
      <c r="H55" s="21"/>
      <c r="I55" s="29" t="s">
        <v>56</v>
      </c>
    </row>
    <row r="56" spans="1:9" ht="15" thickBot="1" x14ac:dyDescent="0.4">
      <c r="A56" s="26" t="s">
        <v>97</v>
      </c>
      <c r="B56" s="21"/>
      <c r="C56" s="21"/>
      <c r="D56" s="21"/>
      <c r="E56" s="29" t="s">
        <v>84</v>
      </c>
      <c r="F56" s="21"/>
      <c r="G56" s="21"/>
      <c r="H56" s="21"/>
      <c r="I56" s="29" t="s">
        <v>81</v>
      </c>
    </row>
    <row r="57" spans="1:9" ht="15" thickBot="1" x14ac:dyDescent="0.4">
      <c r="A57" s="26" t="s">
        <v>69</v>
      </c>
      <c r="B57" s="20">
        <v>9.36</v>
      </c>
      <c r="C57" s="20">
        <f t="shared" si="0"/>
        <v>8.8919999999999995</v>
      </c>
      <c r="D57" s="20">
        <f t="shared" si="1"/>
        <v>8.4239999999999995</v>
      </c>
      <c r="E57" s="29" t="s">
        <v>84</v>
      </c>
      <c r="F57" s="20">
        <v>7.68</v>
      </c>
      <c r="G57" s="20">
        <f t="shared" si="2"/>
        <v>7.2959999999999994</v>
      </c>
      <c r="H57" s="20">
        <f t="shared" si="3"/>
        <v>6.9119999999999999</v>
      </c>
      <c r="I57" s="29" t="s">
        <v>95</v>
      </c>
    </row>
    <row r="58" spans="1:9" ht="15" thickBot="1" x14ac:dyDescent="0.4">
      <c r="A58" s="26" t="s">
        <v>98</v>
      </c>
      <c r="B58" s="21"/>
      <c r="C58" s="21"/>
      <c r="D58" s="21"/>
      <c r="E58" s="29" t="s">
        <v>84</v>
      </c>
      <c r="F58" s="20">
        <v>11.03</v>
      </c>
      <c r="G58" s="20">
        <f t="shared" si="2"/>
        <v>10.478499999999999</v>
      </c>
      <c r="H58" s="20">
        <f t="shared" si="3"/>
        <v>9.9269999999999996</v>
      </c>
      <c r="I58" s="29" t="s">
        <v>68</v>
      </c>
    </row>
    <row r="59" spans="1:9" ht="15" thickBot="1" x14ac:dyDescent="0.4">
      <c r="A59" s="25"/>
      <c r="B59" s="21"/>
      <c r="C59" s="21"/>
      <c r="D59" s="21"/>
      <c r="E59" s="29" t="s">
        <v>84</v>
      </c>
      <c r="F59" s="20">
        <v>13.79</v>
      </c>
      <c r="G59" s="20">
        <f t="shared" si="2"/>
        <v>13.100499999999998</v>
      </c>
      <c r="H59" s="20">
        <f t="shared" si="3"/>
        <v>12.411</v>
      </c>
      <c r="I59" s="29" t="s">
        <v>69</v>
      </c>
    </row>
  </sheetData>
  <mergeCells count="5">
    <mergeCell ref="B3:D3"/>
    <mergeCell ref="F3:H3"/>
    <mergeCell ref="A1:I1"/>
    <mergeCell ref="B2:D2"/>
    <mergeCell ref="F2:H2"/>
  </mergeCells>
  <pageMargins left="0.7" right="0.7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F31F7-7B28-4342-B633-C0EB7EE8BBCD}">
  <sheetPr>
    <pageSetUpPr fitToPage="1"/>
  </sheetPr>
  <dimension ref="A1:I203"/>
  <sheetViews>
    <sheetView zoomScaleNormal="100" workbookViewId="0">
      <selection activeCell="A18" sqref="A18"/>
    </sheetView>
  </sheetViews>
  <sheetFormatPr baseColWidth="10" defaultColWidth="11.453125" defaultRowHeight="14.5" x14ac:dyDescent="0.35"/>
  <cols>
    <col min="2" max="4" width="14.1796875" customWidth="1"/>
    <col min="5" max="5" width="11.453125" customWidth="1"/>
    <col min="6" max="8" width="14.1796875" customWidth="1"/>
  </cols>
  <sheetData>
    <row r="1" spans="1:9" ht="49.9" customHeight="1" thickBot="1" x14ac:dyDescent="0.4">
      <c r="A1" s="52" t="s">
        <v>99</v>
      </c>
      <c r="B1" s="52"/>
      <c r="C1" s="52"/>
      <c r="D1" s="52"/>
      <c r="E1" s="52"/>
      <c r="F1" s="52"/>
      <c r="G1" s="52"/>
      <c r="H1" s="52"/>
      <c r="I1" s="52"/>
    </row>
    <row r="2" spans="1:9" ht="15" thickBot="1" x14ac:dyDescent="0.4">
      <c r="A2" s="62"/>
      <c r="B2" s="70" t="s">
        <v>2</v>
      </c>
      <c r="C2" s="71"/>
      <c r="D2" s="72"/>
      <c r="E2" s="66"/>
      <c r="F2" s="73" t="s">
        <v>4</v>
      </c>
      <c r="G2" s="74"/>
      <c r="H2" s="75"/>
      <c r="I2" s="30"/>
    </row>
    <row r="3" spans="1:9" ht="15" customHeight="1" thickBot="1" x14ac:dyDescent="0.4">
      <c r="A3" s="63"/>
      <c r="B3" s="56" t="s">
        <v>5</v>
      </c>
      <c r="C3" s="57"/>
      <c r="D3" s="58"/>
      <c r="E3" s="67"/>
      <c r="F3" s="56" t="s">
        <v>5</v>
      </c>
      <c r="G3" s="57"/>
      <c r="H3" s="58"/>
      <c r="I3" s="31"/>
    </row>
    <row r="4" spans="1:9" ht="15" thickBot="1" x14ac:dyDescent="0.4">
      <c r="A4" s="64"/>
      <c r="B4" s="1" t="s">
        <v>6</v>
      </c>
      <c r="C4" s="1" t="s">
        <v>7</v>
      </c>
      <c r="D4" s="1" t="s">
        <v>8</v>
      </c>
      <c r="E4" s="68"/>
      <c r="F4" s="1" t="s">
        <v>6</v>
      </c>
      <c r="G4" s="1" t="s">
        <v>7</v>
      </c>
      <c r="H4" s="1" t="s">
        <v>8</v>
      </c>
      <c r="I4" s="28"/>
    </row>
    <row r="5" spans="1:9" ht="29.5" thickBot="1" x14ac:dyDescent="0.4">
      <c r="A5" s="65"/>
      <c r="B5" s="2" t="s">
        <v>9</v>
      </c>
      <c r="C5" s="2" t="s">
        <v>10</v>
      </c>
      <c r="D5" s="2" t="s">
        <v>11</v>
      </c>
      <c r="E5" s="69"/>
      <c r="F5" s="2" t="s">
        <v>9</v>
      </c>
      <c r="G5" s="2" t="s">
        <v>10</v>
      </c>
      <c r="H5" s="2" t="s">
        <v>11</v>
      </c>
      <c r="I5" s="28"/>
    </row>
    <row r="6" spans="1:9" ht="15" thickBot="1" x14ac:dyDescent="0.4">
      <c r="A6" s="26" t="s">
        <v>100</v>
      </c>
      <c r="B6" s="32"/>
      <c r="C6" s="32"/>
      <c r="D6" s="32"/>
      <c r="E6" s="29" t="s">
        <v>101</v>
      </c>
      <c r="F6" s="33"/>
      <c r="G6" s="33"/>
      <c r="H6" s="33"/>
      <c r="I6" s="29" t="s">
        <v>100</v>
      </c>
    </row>
    <row r="7" spans="1:9" ht="15" thickBot="1" x14ac:dyDescent="0.4">
      <c r="A7" s="26" t="s">
        <v>102</v>
      </c>
      <c r="B7" s="32"/>
      <c r="C7" s="32"/>
      <c r="D7" s="32"/>
      <c r="E7" s="29" t="s">
        <v>101</v>
      </c>
      <c r="F7" s="33"/>
      <c r="G7" s="33"/>
      <c r="H7" s="33"/>
      <c r="I7" s="29" t="s">
        <v>102</v>
      </c>
    </row>
    <row r="8" spans="1:9" ht="15" thickBot="1" x14ac:dyDescent="0.4">
      <c r="A8" s="26" t="s">
        <v>103</v>
      </c>
      <c r="B8" s="32"/>
      <c r="C8" s="32"/>
      <c r="D8" s="32"/>
      <c r="E8" s="29" t="s">
        <v>101</v>
      </c>
      <c r="F8" s="4">
        <v>5.7974537037037044E-4</v>
      </c>
      <c r="G8" s="4">
        <f>F8*1.05</f>
        <v>6.0873263888888902E-4</v>
      </c>
      <c r="H8" s="4">
        <f>F8*1.1</f>
        <v>6.3771990740740748E-4</v>
      </c>
      <c r="I8" s="29" t="s">
        <v>103</v>
      </c>
    </row>
    <row r="9" spans="1:9" ht="15" thickBot="1" x14ac:dyDescent="0.4">
      <c r="A9" s="26" t="s">
        <v>104</v>
      </c>
      <c r="B9" s="4">
        <v>4.8969907407407415E-4</v>
      </c>
      <c r="C9" s="3">
        <f>B9*1.05</f>
        <v>5.141840277777779E-4</v>
      </c>
      <c r="D9" s="3">
        <f>B9*1.1</f>
        <v>5.3866898148148166E-4</v>
      </c>
      <c r="E9" s="29" t="s">
        <v>101</v>
      </c>
      <c r="F9" s="4">
        <v>4.6759259259259258E-4</v>
      </c>
      <c r="G9" s="4">
        <f t="shared" ref="G9:G54" si="0">F9*1.05</f>
        <v>4.9097222222222218E-4</v>
      </c>
      <c r="H9" s="4">
        <f t="shared" ref="H9:H54" si="1">F9*1.1</f>
        <v>5.1435185185185188E-4</v>
      </c>
      <c r="I9" s="29" t="s">
        <v>104</v>
      </c>
    </row>
    <row r="10" spans="1:9" ht="15" thickBot="1" x14ac:dyDescent="0.4">
      <c r="A10" s="29" t="s">
        <v>105</v>
      </c>
      <c r="B10" s="32"/>
      <c r="C10" s="32"/>
      <c r="D10" s="32"/>
      <c r="E10" s="29" t="s">
        <v>101</v>
      </c>
      <c r="F10" s="4">
        <v>3.8541666666666667E-4</v>
      </c>
      <c r="G10" s="4">
        <f t="shared" si="0"/>
        <v>4.0468749999999999E-4</v>
      </c>
      <c r="H10" s="4">
        <f t="shared" si="1"/>
        <v>4.2395833333333337E-4</v>
      </c>
      <c r="I10" s="29" t="s">
        <v>105</v>
      </c>
    </row>
    <row r="11" spans="1:9" ht="15" thickBot="1" x14ac:dyDescent="0.4">
      <c r="A11" s="26" t="s">
        <v>106</v>
      </c>
      <c r="B11" s="4">
        <v>4.0844907407407404E-4</v>
      </c>
      <c r="C11" s="3">
        <f t="shared" ref="C11:C54" si="2">B11*1.05</f>
        <v>4.2887152777777775E-4</v>
      </c>
      <c r="D11" s="3">
        <f t="shared" ref="D11:D54" si="3">B11*1.1</f>
        <v>4.4929398148148151E-4</v>
      </c>
      <c r="E11" s="29" t="s">
        <v>101</v>
      </c>
      <c r="F11" s="33"/>
      <c r="G11" s="33"/>
      <c r="H11" s="33"/>
      <c r="I11" s="29" t="s">
        <v>106</v>
      </c>
    </row>
    <row r="12" spans="1:9" ht="15" thickBot="1" x14ac:dyDescent="0.4">
      <c r="A12" s="26" t="s">
        <v>107</v>
      </c>
      <c r="B12" s="32"/>
      <c r="C12" s="32"/>
      <c r="D12" s="32"/>
      <c r="E12" s="29" t="s">
        <v>101</v>
      </c>
      <c r="F12" s="4">
        <v>3.2974537037037038E-4</v>
      </c>
      <c r="G12" s="4">
        <f t="shared" si="0"/>
        <v>3.4623263888888892E-4</v>
      </c>
      <c r="H12" s="4">
        <f t="shared" si="1"/>
        <v>3.6271990740740747E-4</v>
      </c>
      <c r="I12" s="29" t="s">
        <v>107</v>
      </c>
    </row>
    <row r="13" spans="1:9" ht="15" thickBot="1" x14ac:dyDescent="0.4">
      <c r="A13" s="26" t="s">
        <v>108</v>
      </c>
      <c r="B13" s="4">
        <v>3.6770833333333333E-4</v>
      </c>
      <c r="C13" s="3">
        <f t="shared" si="2"/>
        <v>3.8609374999999999E-4</v>
      </c>
      <c r="D13" s="3">
        <f t="shared" si="3"/>
        <v>4.044791666666667E-4</v>
      </c>
      <c r="E13" s="29" t="s">
        <v>101</v>
      </c>
      <c r="F13" s="33"/>
      <c r="G13" s="33"/>
      <c r="H13" s="33"/>
      <c r="I13" s="29" t="s">
        <v>108</v>
      </c>
    </row>
    <row r="14" spans="1:9" ht="15" thickBot="1" x14ac:dyDescent="0.4">
      <c r="A14" s="26" t="s">
        <v>109</v>
      </c>
      <c r="B14" s="32"/>
      <c r="C14" s="32"/>
      <c r="D14" s="32"/>
      <c r="E14" s="29" t="s">
        <v>101</v>
      </c>
      <c r="F14" s="4">
        <v>3.0046296296296299E-4</v>
      </c>
      <c r="G14" s="4">
        <f t="shared" si="0"/>
        <v>3.1548611111111116E-4</v>
      </c>
      <c r="H14" s="4">
        <f t="shared" si="1"/>
        <v>3.3050925925925929E-4</v>
      </c>
      <c r="I14" s="29" t="s">
        <v>109</v>
      </c>
    </row>
    <row r="15" spans="1:9" ht="15" thickBot="1" x14ac:dyDescent="0.4">
      <c r="A15" s="26" t="s">
        <v>110</v>
      </c>
      <c r="B15" s="4">
        <v>3.3321759259259258E-4</v>
      </c>
      <c r="C15" s="3">
        <f t="shared" si="2"/>
        <v>3.4987847222222224E-4</v>
      </c>
      <c r="D15" s="3">
        <f t="shared" si="3"/>
        <v>3.6653935185185189E-4</v>
      </c>
      <c r="E15" s="29" t="s">
        <v>101</v>
      </c>
      <c r="F15" s="4">
        <v>2.8935185185185189E-4</v>
      </c>
      <c r="G15" s="4">
        <f t="shared" si="0"/>
        <v>3.038194444444445E-4</v>
      </c>
      <c r="H15" s="4">
        <f t="shared" si="1"/>
        <v>3.1828703703703712E-4</v>
      </c>
      <c r="I15" s="29" t="s">
        <v>110</v>
      </c>
    </row>
    <row r="16" spans="1:9" ht="15" thickBot="1" x14ac:dyDescent="0.4">
      <c r="A16" s="26" t="s">
        <v>111</v>
      </c>
      <c r="B16" s="4">
        <v>3.5775462962962958E-4</v>
      </c>
      <c r="C16" s="3">
        <f t="shared" si="2"/>
        <v>3.756423611111111E-4</v>
      </c>
      <c r="D16" s="3">
        <f t="shared" si="3"/>
        <v>3.9353009259259256E-4</v>
      </c>
      <c r="E16" s="29" t="s">
        <v>101</v>
      </c>
      <c r="F16" s="4">
        <v>3.1458333333333333E-4</v>
      </c>
      <c r="G16" s="4">
        <f t="shared" si="0"/>
        <v>3.3031249999999999E-4</v>
      </c>
      <c r="H16" s="4">
        <f t="shared" si="1"/>
        <v>3.460416666666667E-4</v>
      </c>
      <c r="I16" s="29" t="s">
        <v>111</v>
      </c>
    </row>
    <row r="17" spans="1:9" ht="15" thickBot="1" x14ac:dyDescent="0.4">
      <c r="A17" s="26" t="s">
        <v>112</v>
      </c>
      <c r="B17" s="32"/>
      <c r="C17" s="32"/>
      <c r="D17" s="32"/>
      <c r="E17" s="29" t="s">
        <v>101</v>
      </c>
      <c r="F17" s="33"/>
      <c r="G17" s="33"/>
      <c r="H17" s="33"/>
      <c r="I17" s="29" t="s">
        <v>112</v>
      </c>
    </row>
    <row r="18" spans="1:9" ht="15" thickBot="1" x14ac:dyDescent="0.4">
      <c r="A18" s="26" t="s">
        <v>113</v>
      </c>
      <c r="B18" s="4">
        <v>3.2916666666666668E-4</v>
      </c>
      <c r="C18" s="3">
        <f t="shared" si="2"/>
        <v>3.4562500000000001E-4</v>
      </c>
      <c r="D18" s="3">
        <f t="shared" si="3"/>
        <v>3.620833333333334E-4</v>
      </c>
      <c r="E18" s="29" t="s">
        <v>101</v>
      </c>
      <c r="F18" s="4">
        <v>2.8402777777777774E-4</v>
      </c>
      <c r="G18" s="4">
        <f t="shared" si="0"/>
        <v>2.9822916666666664E-4</v>
      </c>
      <c r="H18" s="4">
        <f t="shared" si="1"/>
        <v>3.1243055555555554E-4</v>
      </c>
      <c r="I18" s="29" t="s">
        <v>113</v>
      </c>
    </row>
    <row r="19" spans="1:9" ht="15" thickBot="1" x14ac:dyDescent="0.4">
      <c r="A19" s="26" t="s">
        <v>100</v>
      </c>
      <c r="B19" s="32"/>
      <c r="C19" s="32"/>
      <c r="D19" s="32"/>
      <c r="E19" s="29" t="s">
        <v>114</v>
      </c>
      <c r="F19" s="33"/>
      <c r="G19" s="33"/>
      <c r="H19" s="33"/>
      <c r="I19" s="29" t="s">
        <v>100</v>
      </c>
    </row>
    <row r="20" spans="1:9" ht="15" thickBot="1" x14ac:dyDescent="0.4">
      <c r="A20" s="26" t="s">
        <v>102</v>
      </c>
      <c r="B20" s="32"/>
      <c r="C20" s="32"/>
      <c r="D20" s="32"/>
      <c r="E20" s="29" t="s">
        <v>114</v>
      </c>
      <c r="F20" s="33"/>
      <c r="G20" s="33"/>
      <c r="H20" s="33"/>
      <c r="I20" s="29" t="s">
        <v>102</v>
      </c>
    </row>
    <row r="21" spans="1:9" ht="15" thickBot="1" x14ac:dyDescent="0.4">
      <c r="A21" s="26" t="s">
        <v>103</v>
      </c>
      <c r="B21" s="4">
        <v>1.6504629629629632E-3</v>
      </c>
      <c r="C21" s="3">
        <f t="shared" si="2"/>
        <v>1.7329861111111114E-3</v>
      </c>
      <c r="D21" s="3">
        <f t="shared" si="3"/>
        <v>1.8155092592592595E-3</v>
      </c>
      <c r="E21" s="29" t="s">
        <v>114</v>
      </c>
      <c r="F21" s="33"/>
      <c r="G21" s="33"/>
      <c r="H21" s="33"/>
      <c r="I21" s="29" t="s">
        <v>103</v>
      </c>
    </row>
    <row r="22" spans="1:9" ht="15" thickBot="1" x14ac:dyDescent="0.4">
      <c r="A22" s="26" t="s">
        <v>104</v>
      </c>
      <c r="B22" s="32"/>
      <c r="C22" s="32"/>
      <c r="D22" s="32"/>
      <c r="E22" s="29" t="s">
        <v>114</v>
      </c>
      <c r="F22" s="4">
        <v>1.0238425925925925E-3</v>
      </c>
      <c r="G22" s="4">
        <f t="shared" si="0"/>
        <v>1.0750347222222222E-3</v>
      </c>
      <c r="H22" s="4">
        <f t="shared" si="1"/>
        <v>1.1262268518518518E-3</v>
      </c>
      <c r="I22" s="29" t="s">
        <v>104</v>
      </c>
    </row>
    <row r="23" spans="1:9" ht="15" thickBot="1" x14ac:dyDescent="0.4">
      <c r="A23" s="26" t="s">
        <v>105</v>
      </c>
      <c r="B23" s="4">
        <v>9.6550925925925927E-4</v>
      </c>
      <c r="C23" s="3">
        <f t="shared" si="2"/>
        <v>1.0137847222222223E-3</v>
      </c>
      <c r="D23" s="3">
        <f t="shared" si="3"/>
        <v>1.0620601851851852E-3</v>
      </c>
      <c r="E23" s="29" t="s">
        <v>114</v>
      </c>
      <c r="F23" s="4">
        <v>8.6180555555555565E-4</v>
      </c>
      <c r="G23" s="4">
        <f t="shared" si="0"/>
        <v>9.0489583333333351E-4</v>
      </c>
      <c r="H23" s="4">
        <f t="shared" si="1"/>
        <v>9.4798611111111125E-4</v>
      </c>
      <c r="I23" s="29" t="s">
        <v>105</v>
      </c>
    </row>
    <row r="24" spans="1:9" ht="15" thickBot="1" x14ac:dyDescent="0.4">
      <c r="A24" s="26" t="s">
        <v>106</v>
      </c>
      <c r="B24" s="32"/>
      <c r="C24" s="32"/>
      <c r="D24" s="32"/>
      <c r="E24" s="29" t="s">
        <v>114</v>
      </c>
      <c r="F24" s="4">
        <v>7.8240740740740744E-4</v>
      </c>
      <c r="G24" s="4">
        <f t="shared" si="0"/>
        <v>8.215277777777779E-4</v>
      </c>
      <c r="H24" s="4">
        <f t="shared" si="1"/>
        <v>8.6064814814814825E-4</v>
      </c>
      <c r="I24" s="29" t="s">
        <v>106</v>
      </c>
    </row>
    <row r="25" spans="1:9" ht="15" thickBot="1" x14ac:dyDescent="0.4">
      <c r="A25" s="26" t="s">
        <v>107</v>
      </c>
      <c r="B25" s="4">
        <v>8.6284722222222221E-4</v>
      </c>
      <c r="C25" s="3">
        <f t="shared" si="2"/>
        <v>9.0598958333333341E-4</v>
      </c>
      <c r="D25" s="3">
        <f t="shared" si="3"/>
        <v>9.491319444444445E-4</v>
      </c>
      <c r="E25" s="29" t="s">
        <v>114</v>
      </c>
      <c r="F25" s="33"/>
      <c r="G25" s="33"/>
      <c r="H25" s="33"/>
      <c r="I25" s="29" t="s">
        <v>107</v>
      </c>
    </row>
    <row r="26" spans="1:9" ht="15" thickBot="1" x14ac:dyDescent="0.4">
      <c r="A26" s="26" t="s">
        <v>108</v>
      </c>
      <c r="B26" s="32"/>
      <c r="C26" s="32"/>
      <c r="D26" s="32"/>
      <c r="E26" s="29" t="s">
        <v>114</v>
      </c>
      <c r="F26" s="4">
        <v>6.9305555555555559E-4</v>
      </c>
      <c r="G26" s="4">
        <f t="shared" si="0"/>
        <v>7.2770833333333335E-4</v>
      </c>
      <c r="H26" s="4">
        <f t="shared" si="1"/>
        <v>7.6236111111111123E-4</v>
      </c>
      <c r="I26" s="29" t="s">
        <v>108</v>
      </c>
    </row>
    <row r="27" spans="1:9" ht="15" thickBot="1" x14ac:dyDescent="0.4">
      <c r="A27" s="26" t="s">
        <v>109</v>
      </c>
      <c r="B27" s="4">
        <v>7.3923611111111108E-4</v>
      </c>
      <c r="C27" s="3">
        <f t="shared" si="2"/>
        <v>7.7619791666666668E-4</v>
      </c>
      <c r="D27" s="3">
        <f t="shared" si="3"/>
        <v>8.1315972222222228E-4</v>
      </c>
      <c r="E27" s="29" t="s">
        <v>114</v>
      </c>
      <c r="F27" s="33"/>
      <c r="G27" s="33"/>
      <c r="H27" s="33"/>
      <c r="I27" s="29" t="s">
        <v>109</v>
      </c>
    </row>
    <row r="28" spans="1:9" ht="15" thickBot="1" x14ac:dyDescent="0.4">
      <c r="A28" s="26" t="s">
        <v>110</v>
      </c>
      <c r="B28" s="4">
        <v>7.2118055555555553E-4</v>
      </c>
      <c r="C28" s="3">
        <f t="shared" si="2"/>
        <v>7.5723958333333329E-4</v>
      </c>
      <c r="D28" s="3">
        <f t="shared" si="3"/>
        <v>7.9329861111111116E-4</v>
      </c>
      <c r="E28" s="29" t="s">
        <v>114</v>
      </c>
      <c r="F28" s="4">
        <v>6.333333333333333E-4</v>
      </c>
      <c r="G28" s="4">
        <f t="shared" si="0"/>
        <v>6.6500000000000001E-4</v>
      </c>
      <c r="H28" s="4">
        <f t="shared" si="1"/>
        <v>6.9666666666666672E-4</v>
      </c>
      <c r="I28" s="29" t="s">
        <v>110</v>
      </c>
    </row>
    <row r="29" spans="1:9" ht="15" thickBot="1" x14ac:dyDescent="0.4">
      <c r="A29" s="26" t="s">
        <v>111</v>
      </c>
      <c r="B29" s="4">
        <v>8.2326388888888889E-4</v>
      </c>
      <c r="C29" s="3">
        <f t="shared" si="2"/>
        <v>8.6442708333333337E-4</v>
      </c>
      <c r="D29" s="3">
        <f t="shared" si="3"/>
        <v>9.0559027777777784E-4</v>
      </c>
      <c r="E29" s="29" t="s">
        <v>114</v>
      </c>
      <c r="F29" s="33"/>
      <c r="G29" s="33"/>
      <c r="H29" s="33"/>
      <c r="I29" s="29" t="s">
        <v>111</v>
      </c>
    </row>
    <row r="30" spans="1:9" ht="15" thickBot="1" x14ac:dyDescent="0.4">
      <c r="A30" s="26" t="s">
        <v>112</v>
      </c>
      <c r="B30" s="4">
        <v>7.2442129629629625E-4</v>
      </c>
      <c r="C30" s="3">
        <f t="shared" si="2"/>
        <v>7.6064236111111113E-4</v>
      </c>
      <c r="D30" s="3">
        <f t="shared" si="3"/>
        <v>7.9686342592592591E-4</v>
      </c>
      <c r="E30" s="29" t="s">
        <v>114</v>
      </c>
      <c r="F30" s="4">
        <v>6.3761574074074079E-4</v>
      </c>
      <c r="G30" s="4">
        <f t="shared" si="0"/>
        <v>6.6949652777777786E-4</v>
      </c>
      <c r="H30" s="4">
        <f t="shared" si="1"/>
        <v>7.0137731481481494E-4</v>
      </c>
      <c r="I30" s="29" t="s">
        <v>112</v>
      </c>
    </row>
    <row r="31" spans="1:9" ht="15" thickBot="1" x14ac:dyDescent="0.4">
      <c r="A31" s="26" t="s">
        <v>113</v>
      </c>
      <c r="B31" s="32"/>
      <c r="C31" s="32"/>
      <c r="D31" s="32"/>
      <c r="E31" s="29" t="s">
        <v>114</v>
      </c>
      <c r="F31" s="33"/>
      <c r="G31" s="33"/>
      <c r="H31" s="33"/>
      <c r="I31" s="29" t="s">
        <v>113</v>
      </c>
    </row>
    <row r="32" spans="1:9" ht="15" thickBot="1" x14ac:dyDescent="0.4">
      <c r="A32" s="26" t="s">
        <v>115</v>
      </c>
      <c r="B32" s="32"/>
      <c r="C32" s="32"/>
      <c r="D32" s="32"/>
      <c r="E32" s="29" t="s">
        <v>114</v>
      </c>
      <c r="F32" s="33"/>
      <c r="G32" s="33"/>
      <c r="H32" s="33"/>
      <c r="I32" s="29" t="s">
        <v>115</v>
      </c>
    </row>
    <row r="33" spans="1:9" ht="15" thickBot="1" x14ac:dyDescent="0.4">
      <c r="A33" s="26" t="s">
        <v>100</v>
      </c>
      <c r="B33" s="32"/>
      <c r="C33" s="32"/>
      <c r="D33" s="32"/>
      <c r="E33" s="29" t="s">
        <v>116</v>
      </c>
      <c r="F33" s="33"/>
      <c r="G33" s="33"/>
      <c r="H33" s="33"/>
      <c r="I33" s="29" t="s">
        <v>100</v>
      </c>
    </row>
    <row r="34" spans="1:9" ht="15" thickBot="1" x14ac:dyDescent="0.4">
      <c r="A34" s="26" t="s">
        <v>102</v>
      </c>
      <c r="B34" s="32"/>
      <c r="C34" s="32"/>
      <c r="D34" s="32"/>
      <c r="E34" s="29" t="s">
        <v>116</v>
      </c>
      <c r="F34" s="4">
        <v>3.2443287037037041E-3</v>
      </c>
      <c r="G34" s="4">
        <f t="shared" si="0"/>
        <v>3.4065451388888895E-3</v>
      </c>
      <c r="H34" s="4">
        <f t="shared" si="1"/>
        <v>3.5687615740740749E-3</v>
      </c>
      <c r="I34" s="29" t="s">
        <v>102</v>
      </c>
    </row>
    <row r="35" spans="1:9" ht="15" thickBot="1" x14ac:dyDescent="0.4">
      <c r="A35" s="26" t="s">
        <v>103</v>
      </c>
      <c r="B35" s="32"/>
      <c r="C35" s="32"/>
      <c r="D35" s="32"/>
      <c r="E35" s="29" t="s">
        <v>116</v>
      </c>
      <c r="F35" s="4">
        <v>2.6753472222222226E-3</v>
      </c>
      <c r="G35" s="4">
        <f t="shared" si="0"/>
        <v>2.809114583333334E-3</v>
      </c>
      <c r="H35" s="4">
        <f t="shared" si="1"/>
        <v>2.942881944444445E-3</v>
      </c>
      <c r="I35" s="29" t="s">
        <v>103</v>
      </c>
    </row>
    <row r="36" spans="1:9" ht="15" thickBot="1" x14ac:dyDescent="0.4">
      <c r="A36" s="26" t="s">
        <v>104</v>
      </c>
      <c r="B36" s="32"/>
      <c r="C36" s="32"/>
      <c r="D36" s="32"/>
      <c r="E36" s="29" t="s">
        <v>116</v>
      </c>
      <c r="F36" s="4">
        <v>2.17662037037037E-3</v>
      </c>
      <c r="G36" s="4">
        <f t="shared" si="0"/>
        <v>2.2854513888888885E-3</v>
      </c>
      <c r="H36" s="4">
        <f t="shared" si="1"/>
        <v>2.394282407407407E-3</v>
      </c>
      <c r="I36" s="29" t="s">
        <v>104</v>
      </c>
    </row>
    <row r="37" spans="1:9" ht="15" thickBot="1" x14ac:dyDescent="0.4">
      <c r="A37" s="26" t="s">
        <v>105</v>
      </c>
      <c r="B37" s="4">
        <v>2.0916666666666666E-3</v>
      </c>
      <c r="C37" s="3">
        <f t="shared" si="2"/>
        <v>2.1962499999999999E-3</v>
      </c>
      <c r="D37" s="3">
        <f t="shared" si="3"/>
        <v>2.3008333333333335E-3</v>
      </c>
      <c r="E37" s="29" t="s">
        <v>116</v>
      </c>
      <c r="F37" s="4">
        <v>1.9465277777777777E-3</v>
      </c>
      <c r="G37" s="4">
        <f t="shared" si="0"/>
        <v>2.0438541666666665E-3</v>
      </c>
      <c r="H37" s="4">
        <f t="shared" si="1"/>
        <v>2.1411805555555555E-3</v>
      </c>
      <c r="I37" s="29" t="s">
        <v>105</v>
      </c>
    </row>
    <row r="38" spans="1:9" ht="15" thickBot="1" x14ac:dyDescent="0.4">
      <c r="A38" s="26" t="s">
        <v>106</v>
      </c>
      <c r="B38" s="32"/>
      <c r="C38" s="32"/>
      <c r="D38" s="32"/>
      <c r="E38" s="29" t="s">
        <v>116</v>
      </c>
      <c r="F38" s="33"/>
      <c r="G38" s="33"/>
      <c r="H38" s="33"/>
      <c r="I38" s="29" t="s">
        <v>106</v>
      </c>
    </row>
    <row r="39" spans="1:9" ht="15" thickBot="1" x14ac:dyDescent="0.4">
      <c r="A39" s="26" t="s">
        <v>107</v>
      </c>
      <c r="B39" s="32"/>
      <c r="C39" s="32"/>
      <c r="D39" s="32"/>
      <c r="E39" s="29" t="s">
        <v>116</v>
      </c>
      <c r="F39" s="33"/>
      <c r="G39" s="33"/>
      <c r="H39" s="33"/>
      <c r="I39" s="29" t="s">
        <v>107</v>
      </c>
    </row>
    <row r="40" spans="1:9" ht="15" thickBot="1" x14ac:dyDescent="0.4">
      <c r="A40" s="26" t="s">
        <v>108</v>
      </c>
      <c r="B40" s="32"/>
      <c r="C40" s="32"/>
      <c r="D40" s="32"/>
      <c r="E40" s="29" t="s">
        <v>116</v>
      </c>
      <c r="F40" s="33"/>
      <c r="G40" s="33"/>
      <c r="H40" s="33"/>
      <c r="I40" s="29" t="s">
        <v>108</v>
      </c>
    </row>
    <row r="41" spans="1:9" ht="15" thickBot="1" x14ac:dyDescent="0.4">
      <c r="A41" s="26" t="s">
        <v>109</v>
      </c>
      <c r="B41" s="32"/>
      <c r="C41" s="32"/>
      <c r="D41" s="32"/>
      <c r="E41" s="29" t="s">
        <v>116</v>
      </c>
      <c r="F41" s="33"/>
      <c r="G41" s="33"/>
      <c r="H41" s="33"/>
      <c r="I41" s="29" t="s">
        <v>109</v>
      </c>
    </row>
    <row r="42" spans="1:9" ht="15" thickBot="1" x14ac:dyDescent="0.4">
      <c r="A42" s="26" t="s">
        <v>110</v>
      </c>
      <c r="B42" s="32"/>
      <c r="C42" s="32"/>
      <c r="D42" s="32"/>
      <c r="E42" s="29" t="s">
        <v>116</v>
      </c>
      <c r="F42" s="33"/>
      <c r="G42" s="33"/>
      <c r="H42" s="33"/>
      <c r="I42" s="29" t="s">
        <v>110</v>
      </c>
    </row>
    <row r="43" spans="1:9" ht="15" thickBot="1" x14ac:dyDescent="0.4">
      <c r="A43" s="26" t="s">
        <v>111</v>
      </c>
      <c r="B43" s="32"/>
      <c r="C43" s="32"/>
      <c r="D43" s="32"/>
      <c r="E43" s="29" t="s">
        <v>116</v>
      </c>
      <c r="F43" s="33"/>
      <c r="G43" s="33"/>
      <c r="H43" s="33"/>
      <c r="I43" s="29" t="s">
        <v>111</v>
      </c>
    </row>
    <row r="44" spans="1:9" ht="15" thickBot="1" x14ac:dyDescent="0.4">
      <c r="A44" s="26" t="s">
        <v>112</v>
      </c>
      <c r="B44" s="32"/>
      <c r="C44" s="32"/>
      <c r="D44" s="32"/>
      <c r="E44" s="29" t="s">
        <v>116</v>
      </c>
      <c r="F44" s="33"/>
      <c r="G44" s="33"/>
      <c r="H44" s="33"/>
      <c r="I44" s="29" t="s">
        <v>112</v>
      </c>
    </row>
    <row r="45" spans="1:9" ht="15" thickBot="1" x14ac:dyDescent="0.4">
      <c r="A45" s="26" t="s">
        <v>113</v>
      </c>
      <c r="B45" s="32"/>
      <c r="C45" s="32"/>
      <c r="D45" s="32"/>
      <c r="E45" s="29" t="s">
        <v>116</v>
      </c>
      <c r="F45" s="33"/>
      <c r="G45" s="33"/>
      <c r="H45" s="33"/>
      <c r="I45" s="29" t="s">
        <v>113</v>
      </c>
    </row>
    <row r="46" spans="1:9" ht="15" thickBot="1" x14ac:dyDescent="0.4">
      <c r="A46" s="26" t="s">
        <v>115</v>
      </c>
      <c r="B46" s="4">
        <v>1.5626157407407409E-3</v>
      </c>
      <c r="C46" s="3">
        <f t="shared" si="2"/>
        <v>1.6407465277777781E-3</v>
      </c>
      <c r="D46" s="3">
        <f t="shared" si="3"/>
        <v>1.7188773148148152E-3</v>
      </c>
      <c r="E46" s="29" t="s">
        <v>116</v>
      </c>
      <c r="F46" s="3">
        <v>1.3511574074074075E-3</v>
      </c>
      <c r="G46" s="4">
        <f t="shared" si="0"/>
        <v>1.4187152777777779E-3</v>
      </c>
      <c r="H46" s="4">
        <f t="shared" si="1"/>
        <v>1.4862731481481482E-3</v>
      </c>
      <c r="I46" s="29" t="s">
        <v>115</v>
      </c>
    </row>
    <row r="47" spans="1:9" ht="15" thickBot="1" x14ac:dyDescent="0.4">
      <c r="A47" s="26" t="s">
        <v>106</v>
      </c>
      <c r="B47" s="4">
        <v>3.8598379629629629E-3</v>
      </c>
      <c r="C47" s="3">
        <f t="shared" si="2"/>
        <v>4.0528298611111112E-3</v>
      </c>
      <c r="D47" s="3">
        <f t="shared" si="3"/>
        <v>4.2458217592592599E-3</v>
      </c>
      <c r="E47" s="29" t="s">
        <v>117</v>
      </c>
      <c r="F47" s="3">
        <v>3.6541666666666671E-3</v>
      </c>
      <c r="G47" s="4">
        <f t="shared" si="0"/>
        <v>3.8368750000000004E-3</v>
      </c>
      <c r="H47" s="4">
        <f t="shared" si="1"/>
        <v>4.0195833333333342E-3</v>
      </c>
      <c r="I47" s="29" t="s">
        <v>106</v>
      </c>
    </row>
    <row r="48" spans="1:9" ht="15" thickBot="1" x14ac:dyDescent="0.4">
      <c r="A48" s="26" t="s">
        <v>107</v>
      </c>
      <c r="B48" s="4">
        <v>3.8671296296296301E-3</v>
      </c>
      <c r="C48" s="3">
        <f t="shared" si="2"/>
        <v>4.0604861111111119E-3</v>
      </c>
      <c r="D48" s="3">
        <f t="shared" si="3"/>
        <v>4.2538425925925938E-3</v>
      </c>
      <c r="E48" s="29" t="s">
        <v>117</v>
      </c>
      <c r="F48" s="3">
        <v>3.4287037037037033E-3</v>
      </c>
      <c r="G48" s="4">
        <f t="shared" si="0"/>
        <v>3.6001388888888888E-3</v>
      </c>
      <c r="H48" s="4">
        <f t="shared" si="1"/>
        <v>3.7715740740740739E-3</v>
      </c>
      <c r="I48" s="29" t="s">
        <v>107</v>
      </c>
    </row>
    <row r="49" spans="1:9" ht="15" thickBot="1" x14ac:dyDescent="0.4">
      <c r="A49" s="26" t="s">
        <v>108</v>
      </c>
      <c r="B49" s="4">
        <v>3.6931712962962964E-3</v>
      </c>
      <c r="C49" s="3">
        <f t="shared" si="2"/>
        <v>3.8778298611111114E-3</v>
      </c>
      <c r="D49" s="3">
        <f t="shared" si="3"/>
        <v>4.062488425925926E-3</v>
      </c>
      <c r="E49" s="29" t="s">
        <v>117</v>
      </c>
      <c r="F49" s="3">
        <v>3.2538194444444446E-3</v>
      </c>
      <c r="G49" s="4">
        <f t="shared" si="0"/>
        <v>3.4165104166666671E-3</v>
      </c>
      <c r="H49" s="4">
        <f t="shared" si="1"/>
        <v>3.5792013888888891E-3</v>
      </c>
      <c r="I49" s="29" t="s">
        <v>108</v>
      </c>
    </row>
    <row r="50" spans="1:9" ht="15" thickBot="1" x14ac:dyDescent="0.4">
      <c r="A50" s="26" t="s">
        <v>109</v>
      </c>
      <c r="B50" s="4">
        <v>3.3939814814814818E-3</v>
      </c>
      <c r="C50" s="3">
        <f t="shared" si="2"/>
        <v>3.563680555555556E-3</v>
      </c>
      <c r="D50" s="3">
        <f t="shared" si="3"/>
        <v>3.7333796296296303E-3</v>
      </c>
      <c r="E50" s="29" t="s">
        <v>117</v>
      </c>
      <c r="F50" s="3">
        <v>3.0642361111111109E-3</v>
      </c>
      <c r="G50" s="4">
        <f t="shared" si="0"/>
        <v>3.2174479166666666E-3</v>
      </c>
      <c r="H50" s="4">
        <f t="shared" si="1"/>
        <v>3.3706597222222224E-3</v>
      </c>
      <c r="I50" s="29" t="s">
        <v>109</v>
      </c>
    </row>
    <row r="51" spans="1:9" ht="15" thickBot="1" x14ac:dyDescent="0.4">
      <c r="A51" s="26" t="s">
        <v>110</v>
      </c>
      <c r="B51" s="4">
        <v>3.3395833333333333E-3</v>
      </c>
      <c r="C51" s="3">
        <f t="shared" si="2"/>
        <v>3.5065625000000001E-3</v>
      </c>
      <c r="D51" s="3">
        <f t="shared" si="3"/>
        <v>3.673541666666667E-3</v>
      </c>
      <c r="E51" s="29" t="s">
        <v>117</v>
      </c>
      <c r="F51" s="33"/>
      <c r="G51" s="33"/>
      <c r="H51" s="33"/>
      <c r="I51" s="29" t="s">
        <v>110</v>
      </c>
    </row>
    <row r="52" spans="1:9" ht="15" thickBot="1" x14ac:dyDescent="0.4">
      <c r="A52" s="26" t="s">
        <v>111</v>
      </c>
      <c r="B52" s="4">
        <v>3.7959490740740744E-3</v>
      </c>
      <c r="C52" s="3">
        <f t="shared" si="2"/>
        <v>3.9857465277777782E-3</v>
      </c>
      <c r="D52" s="3">
        <f t="shared" si="3"/>
        <v>4.1755439814814823E-3</v>
      </c>
      <c r="E52" s="29" t="s">
        <v>117</v>
      </c>
      <c r="F52" s="4">
        <v>3.4092592592592594E-3</v>
      </c>
      <c r="G52" s="4">
        <f t="shared" si="0"/>
        <v>3.5797222222222224E-3</v>
      </c>
      <c r="H52" s="4">
        <f t="shared" si="1"/>
        <v>3.7501851851851858E-3</v>
      </c>
      <c r="I52" s="29" t="s">
        <v>111</v>
      </c>
    </row>
    <row r="53" spans="1:9" ht="15" thickBot="1" x14ac:dyDescent="0.4">
      <c r="A53" s="26" t="s">
        <v>112</v>
      </c>
      <c r="B53" s="32"/>
      <c r="C53" s="32"/>
      <c r="D53" s="32"/>
      <c r="E53" s="29" t="s">
        <v>117</v>
      </c>
      <c r="F53" s="33"/>
      <c r="G53" s="33"/>
      <c r="H53" s="33"/>
      <c r="I53" s="29" t="s">
        <v>112</v>
      </c>
    </row>
    <row r="54" spans="1:9" ht="15" thickBot="1" x14ac:dyDescent="0.4">
      <c r="A54" s="26" t="s">
        <v>113</v>
      </c>
      <c r="B54" s="4">
        <v>3.3560185185185186E-3</v>
      </c>
      <c r="C54" s="3">
        <f t="shared" si="2"/>
        <v>3.5238194444444449E-3</v>
      </c>
      <c r="D54" s="3">
        <f t="shared" si="3"/>
        <v>3.6916203703703707E-3</v>
      </c>
      <c r="E54" s="29" t="s">
        <v>117</v>
      </c>
      <c r="F54" s="4">
        <v>3.1137731481481481E-3</v>
      </c>
      <c r="G54" s="4">
        <f t="shared" si="0"/>
        <v>3.2694618055555554E-3</v>
      </c>
      <c r="H54" s="4">
        <f t="shared" si="1"/>
        <v>3.4251504629629632E-3</v>
      </c>
      <c r="I54" s="29" t="s">
        <v>113</v>
      </c>
    </row>
    <row r="55" spans="1:9" ht="15" thickBot="1" x14ac:dyDescent="0.4">
      <c r="A55" s="26" t="s">
        <v>115</v>
      </c>
      <c r="B55" s="32"/>
      <c r="C55" s="32"/>
      <c r="D55" s="32"/>
      <c r="E55" s="29" t="s">
        <v>117</v>
      </c>
      <c r="F55" s="33"/>
      <c r="G55" s="33"/>
      <c r="H55" s="33"/>
      <c r="I55" s="29" t="s">
        <v>115</v>
      </c>
    </row>
    <row r="56" spans="1:9" ht="15" thickBot="1" x14ac:dyDescent="0.4">
      <c r="A56" s="26" t="s">
        <v>106</v>
      </c>
      <c r="B56" s="32"/>
      <c r="C56" s="32"/>
      <c r="D56" s="32"/>
      <c r="E56" s="29" t="s">
        <v>118</v>
      </c>
      <c r="F56" s="33"/>
      <c r="G56" s="33"/>
      <c r="H56" s="33"/>
      <c r="I56" s="29" t="s">
        <v>106</v>
      </c>
    </row>
    <row r="57" spans="1:9" ht="15" thickBot="1" x14ac:dyDescent="0.4">
      <c r="A57" s="26" t="s">
        <v>107</v>
      </c>
      <c r="B57" s="32"/>
      <c r="C57" s="32"/>
      <c r="D57" s="32"/>
      <c r="E57" s="29" t="s">
        <v>118</v>
      </c>
      <c r="F57" s="33"/>
      <c r="G57" s="33"/>
      <c r="H57" s="33"/>
      <c r="I57" s="29" t="s">
        <v>107</v>
      </c>
    </row>
    <row r="58" spans="1:9" ht="15" thickBot="1" x14ac:dyDescent="0.4">
      <c r="A58" s="26" t="s">
        <v>108</v>
      </c>
      <c r="B58" s="32"/>
      <c r="C58" s="32"/>
      <c r="D58" s="32"/>
      <c r="E58" s="29" t="s">
        <v>118</v>
      </c>
      <c r="F58" s="33"/>
      <c r="G58" s="33"/>
      <c r="H58" s="33"/>
      <c r="I58" s="29" t="s">
        <v>108</v>
      </c>
    </row>
    <row r="59" spans="1:9" ht="15" thickBot="1" x14ac:dyDescent="0.4">
      <c r="A59" s="26" t="s">
        <v>109</v>
      </c>
      <c r="B59" s="32"/>
      <c r="C59" s="32"/>
      <c r="D59" s="32"/>
      <c r="E59" s="29" t="s">
        <v>118</v>
      </c>
      <c r="F59" s="33"/>
      <c r="G59" s="33"/>
      <c r="H59" s="33"/>
      <c r="I59" s="29" t="s">
        <v>109</v>
      </c>
    </row>
    <row r="60" spans="1:9" ht="15" thickBot="1" x14ac:dyDescent="0.4">
      <c r="A60" s="26" t="s">
        <v>110</v>
      </c>
      <c r="B60" s="32"/>
      <c r="C60" s="32"/>
      <c r="D60" s="32"/>
      <c r="E60" s="29" t="s">
        <v>118</v>
      </c>
      <c r="F60" s="33"/>
      <c r="G60" s="33"/>
      <c r="H60" s="33"/>
      <c r="I60" s="29" t="s">
        <v>110</v>
      </c>
    </row>
    <row r="61" spans="1:9" ht="15" thickBot="1" x14ac:dyDescent="0.4">
      <c r="A61" s="26" t="s">
        <v>111</v>
      </c>
      <c r="B61" s="32"/>
      <c r="C61" s="32"/>
      <c r="D61" s="32"/>
      <c r="E61" s="29" t="s">
        <v>118</v>
      </c>
      <c r="F61" s="33"/>
      <c r="G61" s="33"/>
      <c r="H61" s="33"/>
      <c r="I61" s="29" t="s">
        <v>111</v>
      </c>
    </row>
    <row r="62" spans="1:9" ht="15" thickBot="1" x14ac:dyDescent="0.4">
      <c r="A62" s="26" t="s">
        <v>112</v>
      </c>
      <c r="B62" s="32"/>
      <c r="C62" s="32"/>
      <c r="D62" s="32"/>
      <c r="E62" s="29" t="s">
        <v>118</v>
      </c>
      <c r="F62" s="33"/>
      <c r="G62" s="33"/>
      <c r="H62" s="33"/>
      <c r="I62" s="29" t="s">
        <v>112</v>
      </c>
    </row>
    <row r="63" spans="1:9" ht="15" thickBot="1" x14ac:dyDescent="0.4">
      <c r="A63" s="26" t="s">
        <v>113</v>
      </c>
      <c r="B63" s="32"/>
      <c r="C63" s="32"/>
      <c r="D63" s="32"/>
      <c r="E63" s="29" t="s">
        <v>118</v>
      </c>
      <c r="F63" s="33"/>
      <c r="G63" s="33"/>
      <c r="H63" s="33"/>
      <c r="I63" s="29" t="s">
        <v>113</v>
      </c>
    </row>
    <row r="64" spans="1:9" ht="15" thickBot="1" x14ac:dyDescent="0.4">
      <c r="A64" s="26" t="s">
        <v>115</v>
      </c>
      <c r="B64" s="32"/>
      <c r="C64" s="32"/>
      <c r="D64" s="32"/>
      <c r="E64" s="29" t="s">
        <v>118</v>
      </c>
      <c r="F64" s="33"/>
      <c r="G64" s="33"/>
      <c r="H64" s="33"/>
      <c r="I64" s="29" t="s">
        <v>115</v>
      </c>
    </row>
    <row r="65" spans="1:9" ht="15" thickBot="1" x14ac:dyDescent="0.4">
      <c r="A65" s="26" t="s">
        <v>106</v>
      </c>
      <c r="B65" s="32"/>
      <c r="C65" s="32"/>
      <c r="D65" s="32"/>
      <c r="E65" s="29" t="s">
        <v>119</v>
      </c>
      <c r="F65" s="33"/>
      <c r="G65" s="33"/>
      <c r="H65" s="33"/>
      <c r="I65" s="29" t="s">
        <v>106</v>
      </c>
    </row>
    <row r="66" spans="1:9" ht="15" thickBot="1" x14ac:dyDescent="0.4">
      <c r="A66" s="26" t="s">
        <v>107</v>
      </c>
      <c r="B66" s="32"/>
      <c r="C66" s="32"/>
      <c r="D66" s="32"/>
      <c r="E66" s="29" t="s">
        <v>119</v>
      </c>
      <c r="F66" s="33"/>
      <c r="G66" s="33"/>
      <c r="H66" s="33"/>
      <c r="I66" s="29" t="s">
        <v>107</v>
      </c>
    </row>
    <row r="67" spans="1:9" ht="15" thickBot="1" x14ac:dyDescent="0.4">
      <c r="A67" s="26" t="s">
        <v>108</v>
      </c>
      <c r="B67" s="32"/>
      <c r="C67" s="32"/>
      <c r="D67" s="32"/>
      <c r="E67" s="29" t="s">
        <v>119</v>
      </c>
      <c r="F67" s="33"/>
      <c r="G67" s="33"/>
      <c r="H67" s="33"/>
      <c r="I67" s="29" t="s">
        <v>108</v>
      </c>
    </row>
    <row r="68" spans="1:9" ht="15" thickBot="1" x14ac:dyDescent="0.4">
      <c r="A68" s="26" t="s">
        <v>109</v>
      </c>
      <c r="B68" s="32"/>
      <c r="C68" s="32"/>
      <c r="D68" s="32"/>
      <c r="E68" s="29" t="s">
        <v>119</v>
      </c>
      <c r="F68" s="33"/>
      <c r="G68" s="33"/>
      <c r="H68" s="33"/>
      <c r="I68" s="29" t="s">
        <v>109</v>
      </c>
    </row>
    <row r="69" spans="1:9" ht="15" thickBot="1" x14ac:dyDescent="0.4">
      <c r="A69" s="26" t="s">
        <v>110</v>
      </c>
      <c r="B69" s="32"/>
      <c r="C69" s="32"/>
      <c r="D69" s="32"/>
      <c r="E69" s="29" t="s">
        <v>119</v>
      </c>
      <c r="F69" s="33"/>
      <c r="G69" s="33"/>
      <c r="H69" s="33"/>
      <c r="I69" s="29" t="s">
        <v>110</v>
      </c>
    </row>
    <row r="70" spans="1:9" ht="15" thickBot="1" x14ac:dyDescent="0.4">
      <c r="A70" s="26" t="s">
        <v>111</v>
      </c>
      <c r="B70" s="32"/>
      <c r="C70" s="32"/>
      <c r="D70" s="32"/>
      <c r="E70" s="29" t="s">
        <v>119</v>
      </c>
      <c r="F70" s="33"/>
      <c r="G70" s="33"/>
      <c r="H70" s="33"/>
      <c r="I70" s="29" t="s">
        <v>111</v>
      </c>
    </row>
    <row r="71" spans="1:9" ht="15" thickBot="1" x14ac:dyDescent="0.4">
      <c r="A71" s="26" t="s">
        <v>112</v>
      </c>
      <c r="B71" s="32"/>
      <c r="C71" s="32"/>
      <c r="D71" s="32"/>
      <c r="E71" s="29" t="s">
        <v>119</v>
      </c>
      <c r="F71" s="33"/>
      <c r="G71" s="33"/>
      <c r="H71" s="33"/>
      <c r="I71" s="29" t="s">
        <v>112</v>
      </c>
    </row>
    <row r="72" spans="1:9" ht="15" thickBot="1" x14ac:dyDescent="0.4">
      <c r="A72" s="26" t="s">
        <v>113</v>
      </c>
      <c r="B72" s="32"/>
      <c r="C72" s="32"/>
      <c r="D72" s="32"/>
      <c r="E72" s="29" t="s">
        <v>119</v>
      </c>
      <c r="F72" s="33"/>
      <c r="G72" s="33"/>
      <c r="H72" s="33"/>
      <c r="I72" s="29" t="s">
        <v>113</v>
      </c>
    </row>
    <row r="73" spans="1:9" ht="15" thickBot="1" x14ac:dyDescent="0.4">
      <c r="A73" s="26" t="s">
        <v>115</v>
      </c>
      <c r="B73" s="32"/>
      <c r="C73" s="32"/>
      <c r="D73" s="32"/>
      <c r="E73" s="29" t="s">
        <v>119</v>
      </c>
      <c r="F73" s="33"/>
      <c r="G73" s="33"/>
      <c r="H73" s="33"/>
      <c r="I73" s="29" t="s">
        <v>115</v>
      </c>
    </row>
    <row r="74" spans="1:9" ht="15" thickBot="1" x14ac:dyDescent="0.4">
      <c r="A74" s="26" t="s">
        <v>120</v>
      </c>
      <c r="B74" s="32"/>
      <c r="C74" s="32"/>
      <c r="D74" s="32"/>
      <c r="E74" s="29" t="s">
        <v>121</v>
      </c>
      <c r="F74" s="33"/>
      <c r="G74" s="33"/>
      <c r="H74" s="33"/>
      <c r="I74" s="29" t="s">
        <v>120</v>
      </c>
    </row>
    <row r="75" spans="1:9" ht="15" thickBot="1" x14ac:dyDescent="0.4">
      <c r="A75" s="26" t="s">
        <v>122</v>
      </c>
      <c r="B75" s="32"/>
      <c r="C75" s="32"/>
      <c r="D75" s="32"/>
      <c r="E75" s="29" t="s">
        <v>121</v>
      </c>
      <c r="F75" s="4">
        <v>1.0449074074074074E-3</v>
      </c>
      <c r="G75" s="4">
        <f t="shared" ref="G75:G135" si="4">F75*1.05</f>
        <v>1.0971527777777778E-3</v>
      </c>
      <c r="H75" s="4">
        <f t="shared" ref="H75:H135" si="5">F75*1.1</f>
        <v>1.1493981481481483E-3</v>
      </c>
      <c r="I75" s="29" t="s">
        <v>122</v>
      </c>
    </row>
    <row r="76" spans="1:9" ht="15" thickBot="1" x14ac:dyDescent="0.4">
      <c r="A76" s="26" t="s">
        <v>123</v>
      </c>
      <c r="B76" s="4">
        <v>7.4467592592592597E-4</v>
      </c>
      <c r="C76" s="3">
        <f t="shared" ref="C76:C135" si="6">B76*1.05</f>
        <v>7.8190972222222236E-4</v>
      </c>
      <c r="D76" s="3">
        <f t="shared" ref="D76:D135" si="7">B76*1.1</f>
        <v>8.1914351851851864E-4</v>
      </c>
      <c r="E76" s="29" t="s">
        <v>121</v>
      </c>
      <c r="F76" s="4">
        <v>6.3055555555555553E-4</v>
      </c>
      <c r="G76" s="4">
        <f t="shared" si="4"/>
        <v>6.6208333333333332E-4</v>
      </c>
      <c r="H76" s="4">
        <f t="shared" si="5"/>
        <v>6.936111111111111E-4</v>
      </c>
      <c r="I76" s="29" t="s">
        <v>123</v>
      </c>
    </row>
    <row r="77" spans="1:9" ht="15" thickBot="1" x14ac:dyDescent="0.4">
      <c r="A77" s="26" t="s">
        <v>124</v>
      </c>
      <c r="B77" s="32"/>
      <c r="C77" s="32"/>
      <c r="D77" s="32"/>
      <c r="E77" s="29" t="s">
        <v>121</v>
      </c>
      <c r="F77" s="33"/>
      <c r="G77" s="33"/>
      <c r="H77" s="33"/>
      <c r="I77" s="29" t="s">
        <v>124</v>
      </c>
    </row>
    <row r="78" spans="1:9" ht="15" thickBot="1" x14ac:dyDescent="0.4">
      <c r="A78" s="26" t="s">
        <v>125</v>
      </c>
      <c r="B78" s="32"/>
      <c r="C78" s="32"/>
      <c r="D78" s="32"/>
      <c r="E78" s="29" t="s">
        <v>121</v>
      </c>
      <c r="F78" s="33"/>
      <c r="G78" s="33"/>
      <c r="H78" s="33"/>
      <c r="I78" s="29" t="s">
        <v>125</v>
      </c>
    </row>
    <row r="79" spans="1:9" ht="15" thickBot="1" x14ac:dyDescent="0.4">
      <c r="A79" s="26" t="s">
        <v>126</v>
      </c>
      <c r="B79" s="32"/>
      <c r="C79" s="32"/>
      <c r="D79" s="32"/>
      <c r="E79" s="29" t="s">
        <v>121</v>
      </c>
      <c r="F79" s="33"/>
      <c r="G79" s="33"/>
      <c r="H79" s="33"/>
      <c r="I79" s="29" t="s">
        <v>126</v>
      </c>
    </row>
    <row r="80" spans="1:9" ht="15" thickBot="1" x14ac:dyDescent="0.4">
      <c r="A80" s="26" t="s">
        <v>127</v>
      </c>
      <c r="B80" s="32"/>
      <c r="C80" s="32"/>
      <c r="D80" s="32"/>
      <c r="E80" s="29" t="s">
        <v>121</v>
      </c>
      <c r="F80" s="33"/>
      <c r="G80" s="33"/>
      <c r="H80" s="33"/>
      <c r="I80" s="29" t="s">
        <v>127</v>
      </c>
    </row>
    <row r="81" spans="1:9" ht="15" thickBot="1" x14ac:dyDescent="0.4">
      <c r="A81" s="26" t="s">
        <v>128</v>
      </c>
      <c r="B81" s="32"/>
      <c r="C81" s="32"/>
      <c r="D81" s="32"/>
      <c r="E81" s="29" t="s">
        <v>121</v>
      </c>
      <c r="F81" s="33"/>
      <c r="G81" s="33"/>
      <c r="H81" s="33"/>
      <c r="I81" s="29" t="s">
        <v>128</v>
      </c>
    </row>
    <row r="82" spans="1:9" ht="15" thickBot="1" x14ac:dyDescent="0.4">
      <c r="A82" s="26" t="s">
        <v>129</v>
      </c>
      <c r="B82" s="32"/>
      <c r="C82" s="32"/>
      <c r="D82" s="32"/>
      <c r="E82" s="29" t="s">
        <v>121</v>
      </c>
      <c r="F82" s="33"/>
      <c r="G82" s="33"/>
      <c r="H82" s="33"/>
      <c r="I82" s="29" t="s">
        <v>129</v>
      </c>
    </row>
    <row r="83" spans="1:9" ht="15" thickBot="1" x14ac:dyDescent="0.4">
      <c r="A83" s="26" t="s">
        <v>130</v>
      </c>
      <c r="B83" s="32"/>
      <c r="C83" s="32"/>
      <c r="D83" s="32"/>
      <c r="E83" s="29" t="s">
        <v>121</v>
      </c>
      <c r="F83" s="33"/>
      <c r="G83" s="33"/>
      <c r="H83" s="33"/>
      <c r="I83" s="29" t="s">
        <v>130</v>
      </c>
    </row>
    <row r="84" spans="1:9" ht="15" thickBot="1" x14ac:dyDescent="0.4">
      <c r="A84" s="26" t="s">
        <v>131</v>
      </c>
      <c r="B84" s="32"/>
      <c r="C84" s="32"/>
      <c r="D84" s="32"/>
      <c r="E84" s="29" t="s">
        <v>121</v>
      </c>
      <c r="F84" s="33"/>
      <c r="G84" s="33"/>
      <c r="H84" s="33"/>
      <c r="I84" s="29" t="s">
        <v>131</v>
      </c>
    </row>
    <row r="85" spans="1:9" ht="15" thickBot="1" x14ac:dyDescent="0.4">
      <c r="A85" s="26" t="s">
        <v>132</v>
      </c>
      <c r="B85" s="32"/>
      <c r="C85" s="32"/>
      <c r="D85" s="32"/>
      <c r="E85" s="29" t="s">
        <v>121</v>
      </c>
      <c r="F85" s="33"/>
      <c r="G85" s="33"/>
      <c r="H85" s="33"/>
      <c r="I85" s="29" t="s">
        <v>132</v>
      </c>
    </row>
    <row r="86" spans="1:9" ht="15" thickBot="1" x14ac:dyDescent="0.4">
      <c r="A86" s="26" t="s">
        <v>120</v>
      </c>
      <c r="B86" s="32"/>
      <c r="C86" s="32"/>
      <c r="D86" s="32"/>
      <c r="E86" s="29" t="s">
        <v>133</v>
      </c>
      <c r="F86" s="33"/>
      <c r="G86" s="33"/>
      <c r="H86" s="33"/>
      <c r="I86" s="29" t="s">
        <v>120</v>
      </c>
    </row>
    <row r="87" spans="1:9" ht="15" thickBot="1" x14ac:dyDescent="0.4">
      <c r="A87" s="26" t="s">
        <v>122</v>
      </c>
      <c r="B87" s="32"/>
      <c r="C87" s="32"/>
      <c r="D87" s="32"/>
      <c r="E87" s="29" t="s">
        <v>133</v>
      </c>
      <c r="F87" s="33"/>
      <c r="G87" s="33"/>
      <c r="H87" s="33"/>
      <c r="I87" s="29" t="s">
        <v>122</v>
      </c>
    </row>
    <row r="88" spans="1:9" ht="15" thickBot="1" x14ac:dyDescent="0.4">
      <c r="A88" s="26" t="s">
        <v>123</v>
      </c>
      <c r="B88" s="32"/>
      <c r="C88" s="32"/>
      <c r="D88" s="32"/>
      <c r="E88" s="29" t="s">
        <v>133</v>
      </c>
      <c r="F88" s="33"/>
      <c r="G88" s="33"/>
      <c r="H88" s="33"/>
      <c r="I88" s="29" t="s">
        <v>123</v>
      </c>
    </row>
    <row r="89" spans="1:9" ht="15" thickBot="1" x14ac:dyDescent="0.4">
      <c r="A89" s="26" t="s">
        <v>124</v>
      </c>
      <c r="B89" s="4">
        <v>1.4729166666666666E-3</v>
      </c>
      <c r="C89" s="3">
        <f t="shared" si="6"/>
        <v>1.5465625E-3</v>
      </c>
      <c r="D89" s="3">
        <f t="shared" si="7"/>
        <v>1.6202083333333335E-3</v>
      </c>
      <c r="E89" s="29" t="s">
        <v>133</v>
      </c>
      <c r="F89" s="4">
        <v>1.2542824074074073E-3</v>
      </c>
      <c r="G89" s="4">
        <f t="shared" si="4"/>
        <v>1.3169965277777778E-3</v>
      </c>
      <c r="H89" s="4">
        <f t="shared" si="5"/>
        <v>1.3797106481481481E-3</v>
      </c>
      <c r="I89" s="29" t="s">
        <v>124</v>
      </c>
    </row>
    <row r="90" spans="1:9" ht="15" thickBot="1" x14ac:dyDescent="0.4">
      <c r="A90" s="26" t="s">
        <v>125</v>
      </c>
      <c r="B90" s="4">
        <v>1.3078703703703705E-3</v>
      </c>
      <c r="C90" s="3">
        <f t="shared" si="6"/>
        <v>1.3732638888888891E-3</v>
      </c>
      <c r="D90" s="3">
        <f t="shared" si="7"/>
        <v>1.4386574074074076E-3</v>
      </c>
      <c r="E90" s="29" t="s">
        <v>133</v>
      </c>
      <c r="F90" s="4">
        <v>1.131134259259259E-3</v>
      </c>
      <c r="G90" s="4">
        <f t="shared" si="4"/>
        <v>1.1876909722222219E-3</v>
      </c>
      <c r="H90" s="4">
        <f t="shared" si="5"/>
        <v>1.244247685185185E-3</v>
      </c>
      <c r="I90" s="29" t="s">
        <v>125</v>
      </c>
    </row>
    <row r="91" spans="1:9" ht="15" thickBot="1" x14ac:dyDescent="0.4">
      <c r="A91" s="26" t="s">
        <v>126</v>
      </c>
      <c r="B91" s="4">
        <v>1.1630787037037037E-3</v>
      </c>
      <c r="C91" s="3">
        <f t="shared" si="6"/>
        <v>1.2212326388888889E-3</v>
      </c>
      <c r="D91" s="3">
        <f t="shared" si="7"/>
        <v>1.2793865740740743E-3</v>
      </c>
      <c r="E91" s="29" t="s">
        <v>133</v>
      </c>
      <c r="F91" s="4">
        <v>9.6944444444444432E-4</v>
      </c>
      <c r="G91" s="4">
        <f t="shared" si="4"/>
        <v>1.0179166666666665E-3</v>
      </c>
      <c r="H91" s="4">
        <f t="shared" si="5"/>
        <v>1.0663888888888889E-3</v>
      </c>
      <c r="I91" s="29" t="s">
        <v>126</v>
      </c>
    </row>
    <row r="92" spans="1:9" ht="15" thickBot="1" x14ac:dyDescent="0.4">
      <c r="A92" s="26" t="s">
        <v>127</v>
      </c>
      <c r="B92" s="4">
        <v>1.1657407407407406E-3</v>
      </c>
      <c r="C92" s="3">
        <f t="shared" si="6"/>
        <v>1.2240277777777777E-3</v>
      </c>
      <c r="D92" s="3">
        <f t="shared" si="7"/>
        <v>1.2823148148148147E-3</v>
      </c>
      <c r="E92" s="29" t="s">
        <v>133</v>
      </c>
      <c r="F92" s="33"/>
      <c r="G92" s="33"/>
      <c r="H92" s="33"/>
      <c r="I92" s="29" t="s">
        <v>127</v>
      </c>
    </row>
    <row r="93" spans="1:9" ht="15" thickBot="1" x14ac:dyDescent="0.4">
      <c r="A93" s="26" t="s">
        <v>128</v>
      </c>
      <c r="B93" s="4">
        <v>1.0236111111111112E-3</v>
      </c>
      <c r="C93" s="3">
        <f t="shared" si="6"/>
        <v>1.0747916666666668E-3</v>
      </c>
      <c r="D93" s="3">
        <f t="shared" si="7"/>
        <v>1.1259722222222224E-3</v>
      </c>
      <c r="E93" s="29" t="s">
        <v>133</v>
      </c>
      <c r="F93" s="4">
        <v>8.2812499999999987E-4</v>
      </c>
      <c r="G93" s="4">
        <f t="shared" si="4"/>
        <v>8.6953124999999986E-4</v>
      </c>
      <c r="H93" s="4">
        <f t="shared" si="5"/>
        <v>9.1093749999999996E-4</v>
      </c>
      <c r="I93" s="29" t="s">
        <v>128</v>
      </c>
    </row>
    <row r="94" spans="1:9" ht="15" thickBot="1" x14ac:dyDescent="0.4">
      <c r="A94" s="26" t="s">
        <v>129</v>
      </c>
      <c r="B94" s="4">
        <v>9.3541666666666675E-4</v>
      </c>
      <c r="C94" s="3">
        <f t="shared" si="6"/>
        <v>9.821875000000002E-4</v>
      </c>
      <c r="D94" s="3">
        <f t="shared" si="7"/>
        <v>1.0289583333333335E-3</v>
      </c>
      <c r="E94" s="29" t="s">
        <v>133</v>
      </c>
      <c r="F94" s="4">
        <v>8.261574074074074E-4</v>
      </c>
      <c r="G94" s="4">
        <f t="shared" si="4"/>
        <v>8.6746527777777777E-4</v>
      </c>
      <c r="H94" s="4">
        <f t="shared" si="5"/>
        <v>9.0877314814814824E-4</v>
      </c>
      <c r="I94" s="29" t="s">
        <v>129</v>
      </c>
    </row>
    <row r="95" spans="1:9" ht="15" thickBot="1" x14ac:dyDescent="0.4">
      <c r="A95" s="26" t="s">
        <v>130</v>
      </c>
      <c r="B95" s="4">
        <v>1.0528935185185185E-3</v>
      </c>
      <c r="C95" s="3">
        <f t="shared" si="6"/>
        <v>1.1055381944444446E-3</v>
      </c>
      <c r="D95" s="3">
        <f t="shared" si="7"/>
        <v>1.1581828703703704E-3</v>
      </c>
      <c r="E95" s="29" t="s">
        <v>133</v>
      </c>
      <c r="F95" s="4">
        <v>9.3136574074074074E-4</v>
      </c>
      <c r="G95" s="4">
        <f t="shared" si="4"/>
        <v>9.7793402777777787E-4</v>
      </c>
      <c r="H95" s="4">
        <f t="shared" si="5"/>
        <v>1.0245023148148149E-3</v>
      </c>
      <c r="I95" s="29" t="s">
        <v>130</v>
      </c>
    </row>
    <row r="96" spans="1:9" ht="15" thickBot="1" x14ac:dyDescent="0.4">
      <c r="A96" s="26" t="s">
        <v>131</v>
      </c>
      <c r="B96" s="4">
        <v>9.9814814814814818E-4</v>
      </c>
      <c r="C96" s="3">
        <f t="shared" si="6"/>
        <v>1.0480555555555555E-3</v>
      </c>
      <c r="D96" s="3">
        <f t="shared" si="7"/>
        <v>1.0979629629629631E-3</v>
      </c>
      <c r="E96" s="29" t="s">
        <v>133</v>
      </c>
      <c r="F96" s="33"/>
      <c r="G96" s="33"/>
      <c r="H96" s="33"/>
      <c r="I96" s="29" t="s">
        <v>131</v>
      </c>
    </row>
    <row r="97" spans="1:9" ht="15" thickBot="1" x14ac:dyDescent="0.4">
      <c r="A97" s="26" t="s">
        <v>132</v>
      </c>
      <c r="B97" s="4">
        <v>9.3506944444444453E-4</v>
      </c>
      <c r="C97" s="3">
        <f t="shared" si="6"/>
        <v>9.8182291666666687E-4</v>
      </c>
      <c r="D97" s="3">
        <f t="shared" si="7"/>
        <v>1.028576388888889E-3</v>
      </c>
      <c r="E97" s="29" t="s">
        <v>133</v>
      </c>
      <c r="F97" s="4">
        <v>8.1736111111111115E-4</v>
      </c>
      <c r="G97" s="4">
        <f t="shared" si="4"/>
        <v>8.5822916666666675E-4</v>
      </c>
      <c r="H97" s="4">
        <f t="shared" si="5"/>
        <v>8.9909722222222235E-4</v>
      </c>
      <c r="I97" s="29" t="s">
        <v>132</v>
      </c>
    </row>
    <row r="98" spans="1:9" ht="15" thickBot="1" x14ac:dyDescent="0.4">
      <c r="A98" s="26" t="s">
        <v>134</v>
      </c>
      <c r="B98" s="4">
        <v>9.1111111111111113E-4</v>
      </c>
      <c r="C98" s="3">
        <f t="shared" si="6"/>
        <v>9.5666666666666675E-4</v>
      </c>
      <c r="D98" s="3">
        <f t="shared" si="7"/>
        <v>1.0022222222222223E-3</v>
      </c>
      <c r="E98" s="29" t="s">
        <v>133</v>
      </c>
      <c r="F98" s="4">
        <v>7.7673611111111118E-4</v>
      </c>
      <c r="G98" s="4">
        <f t="shared" si="4"/>
        <v>8.1557291666666681E-4</v>
      </c>
      <c r="H98" s="4">
        <f t="shared" si="5"/>
        <v>8.5440972222222233E-4</v>
      </c>
      <c r="I98" s="29" t="s">
        <v>134</v>
      </c>
    </row>
    <row r="99" spans="1:9" ht="15" thickBot="1" x14ac:dyDescent="0.4">
      <c r="A99" s="26" t="s">
        <v>124</v>
      </c>
      <c r="B99" s="32"/>
      <c r="C99" s="32"/>
      <c r="D99" s="32"/>
      <c r="E99" s="29" t="s">
        <v>135</v>
      </c>
      <c r="F99" s="33"/>
      <c r="G99" s="33"/>
      <c r="H99" s="33"/>
      <c r="I99" s="29" t="s">
        <v>124</v>
      </c>
    </row>
    <row r="100" spans="1:9" ht="15" thickBot="1" x14ac:dyDescent="0.4">
      <c r="A100" s="26" t="s">
        <v>125</v>
      </c>
      <c r="B100" s="32"/>
      <c r="C100" s="32"/>
      <c r="D100" s="32"/>
      <c r="E100" s="29" t="s">
        <v>135</v>
      </c>
      <c r="F100" s="33"/>
      <c r="G100" s="33"/>
      <c r="H100" s="33"/>
      <c r="I100" s="29" t="s">
        <v>125</v>
      </c>
    </row>
    <row r="101" spans="1:9" ht="15" thickBot="1" x14ac:dyDescent="0.4">
      <c r="A101" s="26" t="s">
        <v>126</v>
      </c>
      <c r="B101" s="32"/>
      <c r="C101" s="32"/>
      <c r="D101" s="32"/>
      <c r="E101" s="29" t="s">
        <v>135</v>
      </c>
      <c r="F101" s="33"/>
      <c r="G101" s="33"/>
      <c r="H101" s="33"/>
      <c r="I101" s="29" t="s">
        <v>126</v>
      </c>
    </row>
    <row r="102" spans="1:9" ht="15" thickBot="1" x14ac:dyDescent="0.4">
      <c r="A102" s="26" t="s">
        <v>127</v>
      </c>
      <c r="B102" s="32"/>
      <c r="C102" s="32"/>
      <c r="D102" s="32"/>
      <c r="E102" s="29" t="s">
        <v>135</v>
      </c>
      <c r="F102" s="33"/>
      <c r="G102" s="33"/>
      <c r="H102" s="33"/>
      <c r="I102" s="29" t="s">
        <v>127</v>
      </c>
    </row>
    <row r="103" spans="1:9" ht="15" thickBot="1" x14ac:dyDescent="0.4">
      <c r="A103" s="26" t="s">
        <v>128</v>
      </c>
      <c r="B103" s="32"/>
      <c r="C103" s="32"/>
      <c r="D103" s="32"/>
      <c r="E103" s="29" t="s">
        <v>135</v>
      </c>
      <c r="F103" s="33"/>
      <c r="G103" s="33"/>
      <c r="H103" s="33"/>
      <c r="I103" s="29" t="s">
        <v>128</v>
      </c>
    </row>
    <row r="104" spans="1:9" ht="15" thickBot="1" x14ac:dyDescent="0.4">
      <c r="A104" s="26" t="s">
        <v>129</v>
      </c>
      <c r="B104" s="32"/>
      <c r="C104" s="32"/>
      <c r="D104" s="32"/>
      <c r="E104" s="29" t="s">
        <v>135</v>
      </c>
      <c r="F104" s="33"/>
      <c r="G104" s="33"/>
      <c r="H104" s="33"/>
      <c r="I104" s="29" t="s">
        <v>129</v>
      </c>
    </row>
    <row r="105" spans="1:9" ht="15" thickBot="1" x14ac:dyDescent="0.4">
      <c r="A105" s="26" t="s">
        <v>130</v>
      </c>
      <c r="B105" s="32"/>
      <c r="C105" s="32"/>
      <c r="D105" s="32"/>
      <c r="E105" s="29" t="s">
        <v>135</v>
      </c>
      <c r="F105" s="33"/>
      <c r="G105" s="33"/>
      <c r="H105" s="33"/>
      <c r="I105" s="29" t="s">
        <v>130</v>
      </c>
    </row>
    <row r="106" spans="1:9" ht="15" thickBot="1" x14ac:dyDescent="0.4">
      <c r="A106" s="26" t="s">
        <v>131</v>
      </c>
      <c r="B106" s="32"/>
      <c r="C106" s="32"/>
      <c r="D106" s="32"/>
      <c r="E106" s="29" t="s">
        <v>135</v>
      </c>
      <c r="F106" s="33"/>
      <c r="G106" s="33"/>
      <c r="H106" s="33"/>
      <c r="I106" s="29" t="s">
        <v>131</v>
      </c>
    </row>
    <row r="107" spans="1:9" ht="15" thickBot="1" x14ac:dyDescent="0.4">
      <c r="A107" s="26" t="s">
        <v>132</v>
      </c>
      <c r="B107" s="32"/>
      <c r="C107" s="32"/>
      <c r="D107" s="32"/>
      <c r="E107" s="29" t="s">
        <v>135</v>
      </c>
      <c r="F107" s="33"/>
      <c r="G107" s="33"/>
      <c r="H107" s="33"/>
      <c r="I107" s="29" t="s">
        <v>132</v>
      </c>
    </row>
    <row r="108" spans="1:9" ht="15" thickBot="1" x14ac:dyDescent="0.4">
      <c r="A108" s="26" t="s">
        <v>134</v>
      </c>
      <c r="B108" s="32"/>
      <c r="C108" s="32"/>
      <c r="D108" s="32"/>
      <c r="E108" s="29" t="s">
        <v>135</v>
      </c>
      <c r="F108" s="33"/>
      <c r="G108" s="33"/>
      <c r="H108" s="33"/>
      <c r="I108" s="29" t="s">
        <v>134</v>
      </c>
    </row>
    <row r="109" spans="1:9" ht="15" thickBot="1" x14ac:dyDescent="0.4">
      <c r="A109" s="26" t="s">
        <v>100</v>
      </c>
      <c r="B109" s="32"/>
      <c r="C109" s="32"/>
      <c r="D109" s="32"/>
      <c r="E109" s="29" t="s">
        <v>136</v>
      </c>
      <c r="F109" s="4">
        <v>9.8726851851851862E-4</v>
      </c>
      <c r="G109" s="4">
        <f t="shared" si="4"/>
        <v>1.0366319444444446E-3</v>
      </c>
      <c r="H109" s="4">
        <f t="shared" si="5"/>
        <v>1.0859953703703706E-3</v>
      </c>
      <c r="I109" s="29" t="s">
        <v>100</v>
      </c>
    </row>
    <row r="110" spans="1:9" ht="15" thickBot="1" x14ac:dyDescent="0.4">
      <c r="A110" s="26" t="s">
        <v>102</v>
      </c>
      <c r="B110" s="4">
        <v>8.2708333333333332E-4</v>
      </c>
      <c r="C110" s="3">
        <f t="shared" si="6"/>
        <v>8.6843750000000007E-4</v>
      </c>
      <c r="D110" s="3">
        <f t="shared" si="7"/>
        <v>9.0979166666666671E-4</v>
      </c>
      <c r="E110" s="29" t="s">
        <v>136</v>
      </c>
      <c r="F110" s="4">
        <v>7.3240740740740742E-4</v>
      </c>
      <c r="G110" s="4">
        <f t="shared" si="4"/>
        <v>7.6902777777777787E-4</v>
      </c>
      <c r="H110" s="4">
        <f t="shared" si="5"/>
        <v>8.0564814814814822E-4</v>
      </c>
      <c r="I110" s="29" t="s">
        <v>102</v>
      </c>
    </row>
    <row r="111" spans="1:9" ht="15" thickBot="1" x14ac:dyDescent="0.4">
      <c r="A111" s="26" t="s">
        <v>103</v>
      </c>
      <c r="B111" s="4">
        <v>7.8310185185185178E-4</v>
      </c>
      <c r="C111" s="3">
        <f t="shared" si="6"/>
        <v>8.2225694444444436E-4</v>
      </c>
      <c r="D111" s="3">
        <f t="shared" si="7"/>
        <v>8.6141203703703705E-4</v>
      </c>
      <c r="E111" s="29" t="s">
        <v>136</v>
      </c>
      <c r="F111" s="4">
        <v>6.1550925925925922E-4</v>
      </c>
      <c r="G111" s="4">
        <f t="shared" si="4"/>
        <v>6.4628472222222225E-4</v>
      </c>
      <c r="H111" s="4">
        <f t="shared" si="5"/>
        <v>6.7706018518518517E-4</v>
      </c>
      <c r="I111" s="29" t="s">
        <v>103</v>
      </c>
    </row>
    <row r="112" spans="1:9" ht="15" thickBot="1" x14ac:dyDescent="0.4">
      <c r="A112" s="26" t="s">
        <v>104</v>
      </c>
      <c r="B112" s="4">
        <v>6.2453703703703705E-4</v>
      </c>
      <c r="C112" s="3">
        <f t="shared" si="6"/>
        <v>6.5576388888888889E-4</v>
      </c>
      <c r="D112" s="3">
        <f t="shared" si="7"/>
        <v>6.8699074074074083E-4</v>
      </c>
      <c r="E112" s="29" t="s">
        <v>136</v>
      </c>
      <c r="F112" s="4">
        <v>5.3912037037037036E-4</v>
      </c>
      <c r="G112" s="4">
        <f t="shared" si="4"/>
        <v>5.6607638888888886E-4</v>
      </c>
      <c r="H112" s="4">
        <f t="shared" si="5"/>
        <v>5.9303240740740746E-4</v>
      </c>
      <c r="I112" s="29" t="s">
        <v>104</v>
      </c>
    </row>
    <row r="113" spans="1:9" ht="15" thickBot="1" x14ac:dyDescent="0.4">
      <c r="A113" s="26" t="s">
        <v>105</v>
      </c>
      <c r="B113" s="4">
        <v>5.5486111111111111E-4</v>
      </c>
      <c r="C113" s="3">
        <f t="shared" si="6"/>
        <v>5.8260416666666671E-4</v>
      </c>
      <c r="D113" s="3">
        <f t="shared" si="7"/>
        <v>6.103472222222223E-4</v>
      </c>
      <c r="E113" s="29" t="s">
        <v>136</v>
      </c>
      <c r="F113" s="4">
        <v>4.3472222222222219E-4</v>
      </c>
      <c r="G113" s="4">
        <f t="shared" si="4"/>
        <v>4.5645833333333335E-4</v>
      </c>
      <c r="H113" s="4">
        <f t="shared" si="5"/>
        <v>4.7819444444444445E-4</v>
      </c>
      <c r="I113" s="29" t="s">
        <v>105</v>
      </c>
    </row>
    <row r="114" spans="1:9" ht="15" thickBot="1" x14ac:dyDescent="0.4">
      <c r="A114" s="26" t="s">
        <v>106</v>
      </c>
      <c r="B114" s="32"/>
      <c r="C114" s="32"/>
      <c r="D114" s="32"/>
      <c r="E114" s="29" t="s">
        <v>136</v>
      </c>
      <c r="F114" s="33"/>
      <c r="G114" s="33"/>
      <c r="H114" s="33"/>
      <c r="I114" s="29" t="s">
        <v>106</v>
      </c>
    </row>
    <row r="115" spans="1:9" ht="15" thickBot="1" x14ac:dyDescent="0.4">
      <c r="A115" s="26" t="s">
        <v>107</v>
      </c>
      <c r="B115" s="32"/>
      <c r="C115" s="32"/>
      <c r="D115" s="32"/>
      <c r="E115" s="29" t="s">
        <v>136</v>
      </c>
      <c r="F115" s="33"/>
      <c r="G115" s="33"/>
      <c r="H115" s="33"/>
      <c r="I115" s="29" t="s">
        <v>107</v>
      </c>
    </row>
    <row r="116" spans="1:9" ht="15" thickBot="1" x14ac:dyDescent="0.4">
      <c r="A116" s="26" t="s">
        <v>108</v>
      </c>
      <c r="B116" s="32"/>
      <c r="C116" s="32"/>
      <c r="D116" s="32"/>
      <c r="E116" s="29" t="s">
        <v>136</v>
      </c>
      <c r="F116" s="33"/>
      <c r="G116" s="33"/>
      <c r="H116" s="33"/>
      <c r="I116" s="29" t="s">
        <v>108</v>
      </c>
    </row>
    <row r="117" spans="1:9" ht="15" thickBot="1" x14ac:dyDescent="0.4">
      <c r="A117" s="26" t="s">
        <v>109</v>
      </c>
      <c r="B117" s="32"/>
      <c r="C117" s="32"/>
      <c r="D117" s="32"/>
      <c r="E117" s="29" t="s">
        <v>136</v>
      </c>
      <c r="F117" s="33"/>
      <c r="G117" s="33"/>
      <c r="H117" s="33"/>
      <c r="I117" s="29" t="s">
        <v>109</v>
      </c>
    </row>
    <row r="118" spans="1:9" ht="15" thickBot="1" x14ac:dyDescent="0.4">
      <c r="A118" s="26" t="s">
        <v>110</v>
      </c>
      <c r="B118" s="32"/>
      <c r="C118" s="32"/>
      <c r="D118" s="32"/>
      <c r="E118" s="29" t="s">
        <v>136</v>
      </c>
      <c r="F118" s="33"/>
      <c r="G118" s="33"/>
      <c r="H118" s="33"/>
      <c r="I118" s="29" t="s">
        <v>110</v>
      </c>
    </row>
    <row r="119" spans="1:9" ht="15" thickBot="1" x14ac:dyDescent="0.4">
      <c r="A119" s="26" t="s">
        <v>111</v>
      </c>
      <c r="B119" s="32"/>
      <c r="C119" s="32"/>
      <c r="D119" s="32"/>
      <c r="E119" s="29" t="s">
        <v>136</v>
      </c>
      <c r="F119" s="33"/>
      <c r="G119" s="33"/>
      <c r="H119" s="33"/>
      <c r="I119" s="29" t="s">
        <v>111</v>
      </c>
    </row>
    <row r="120" spans="1:9" ht="15" thickBot="1" x14ac:dyDescent="0.4">
      <c r="A120" s="26" t="s">
        <v>112</v>
      </c>
      <c r="B120" s="32"/>
      <c r="C120" s="32"/>
      <c r="D120" s="32"/>
      <c r="E120" s="29" t="s">
        <v>136</v>
      </c>
      <c r="F120" s="33"/>
      <c r="G120" s="33"/>
      <c r="H120" s="33"/>
      <c r="I120" s="29" t="s">
        <v>112</v>
      </c>
    </row>
    <row r="121" spans="1:9" ht="15" thickBot="1" x14ac:dyDescent="0.4">
      <c r="A121" s="26" t="s">
        <v>113</v>
      </c>
      <c r="B121" s="32"/>
      <c r="C121" s="32"/>
      <c r="D121" s="32"/>
      <c r="E121" s="29" t="s">
        <v>136</v>
      </c>
      <c r="F121" s="33"/>
      <c r="G121" s="33"/>
      <c r="H121" s="33"/>
      <c r="I121" s="29" t="s">
        <v>113</v>
      </c>
    </row>
    <row r="122" spans="1:9" ht="15" thickBot="1" x14ac:dyDescent="0.4">
      <c r="A122" s="26" t="s">
        <v>100</v>
      </c>
      <c r="B122" s="32"/>
      <c r="C122" s="32"/>
      <c r="D122" s="32"/>
      <c r="E122" s="29" t="s">
        <v>137</v>
      </c>
      <c r="F122" s="4">
        <v>2.0609953703703702E-3</v>
      </c>
      <c r="G122" s="4">
        <f t="shared" si="4"/>
        <v>2.164045138888889E-3</v>
      </c>
      <c r="H122" s="4">
        <f t="shared" si="5"/>
        <v>2.2670949074074073E-3</v>
      </c>
      <c r="I122" s="29" t="s">
        <v>100</v>
      </c>
    </row>
    <row r="123" spans="1:9" ht="15" thickBot="1" x14ac:dyDescent="0.4">
      <c r="A123" s="26" t="s">
        <v>102</v>
      </c>
      <c r="B123" s="4">
        <v>1.8197916666666666E-3</v>
      </c>
      <c r="C123" s="3">
        <f t="shared" si="6"/>
        <v>1.9107812499999999E-3</v>
      </c>
      <c r="D123" s="3">
        <f t="shared" si="7"/>
        <v>2.0017708333333333E-3</v>
      </c>
      <c r="E123" s="29" t="s">
        <v>137</v>
      </c>
      <c r="F123" s="4">
        <v>1.557175925925926E-3</v>
      </c>
      <c r="G123" s="4">
        <f t="shared" si="4"/>
        <v>1.6350347222222224E-3</v>
      </c>
      <c r="H123" s="4">
        <f t="shared" si="5"/>
        <v>1.7128935185185188E-3</v>
      </c>
      <c r="I123" s="29" t="s">
        <v>102</v>
      </c>
    </row>
    <row r="124" spans="1:9" ht="15" thickBot="1" x14ac:dyDescent="0.4">
      <c r="A124" s="26" t="s">
        <v>103</v>
      </c>
      <c r="B124" s="32"/>
      <c r="C124" s="32"/>
      <c r="D124" s="32"/>
      <c r="E124" s="29" t="s">
        <v>137</v>
      </c>
      <c r="F124" s="33"/>
      <c r="G124" s="33"/>
      <c r="H124" s="33"/>
      <c r="I124" s="29" t="s">
        <v>103</v>
      </c>
    </row>
    <row r="125" spans="1:9" ht="15" thickBot="1" x14ac:dyDescent="0.4">
      <c r="A125" s="26" t="s">
        <v>104</v>
      </c>
      <c r="B125" s="32"/>
      <c r="C125" s="32"/>
      <c r="D125" s="32"/>
      <c r="E125" s="29" t="s">
        <v>137</v>
      </c>
      <c r="F125" s="33"/>
      <c r="G125" s="33"/>
      <c r="H125" s="33"/>
      <c r="I125" s="29" t="s">
        <v>104</v>
      </c>
    </row>
    <row r="126" spans="1:9" ht="15" thickBot="1" x14ac:dyDescent="0.4">
      <c r="A126" s="26" t="s">
        <v>105</v>
      </c>
      <c r="B126" s="32"/>
      <c r="C126" s="32"/>
      <c r="D126" s="32"/>
      <c r="E126" s="29" t="s">
        <v>137</v>
      </c>
      <c r="F126" s="33"/>
      <c r="G126" s="33"/>
      <c r="H126" s="33"/>
      <c r="I126" s="29" t="s">
        <v>105</v>
      </c>
    </row>
    <row r="127" spans="1:9" ht="15" thickBot="1" x14ac:dyDescent="0.4">
      <c r="A127" s="26" t="s">
        <v>106</v>
      </c>
      <c r="B127" s="4">
        <v>9.7384259259259266E-4</v>
      </c>
      <c r="C127" s="3">
        <f t="shared" si="6"/>
        <v>1.0225347222222224E-3</v>
      </c>
      <c r="D127" s="3">
        <f t="shared" si="7"/>
        <v>1.0712268518518521E-3</v>
      </c>
      <c r="E127" s="29" t="s">
        <v>137</v>
      </c>
      <c r="F127" s="4">
        <v>9.190972222222223E-4</v>
      </c>
      <c r="G127" s="4">
        <f t="shared" si="4"/>
        <v>9.650520833333335E-4</v>
      </c>
      <c r="H127" s="4">
        <f t="shared" si="5"/>
        <v>1.0110069444444446E-3</v>
      </c>
      <c r="I127" s="29" t="s">
        <v>106</v>
      </c>
    </row>
    <row r="128" spans="1:9" ht="15" thickBot="1" x14ac:dyDescent="0.4">
      <c r="A128" s="26" t="s">
        <v>107</v>
      </c>
      <c r="B128" s="32"/>
      <c r="C128" s="32"/>
      <c r="D128" s="32"/>
      <c r="E128" s="29" t="s">
        <v>137</v>
      </c>
      <c r="F128" s="4">
        <v>8.541666666666667E-4</v>
      </c>
      <c r="G128" s="4">
        <f t="shared" si="4"/>
        <v>8.968750000000001E-4</v>
      </c>
      <c r="H128" s="4">
        <f t="shared" si="5"/>
        <v>9.3958333333333339E-4</v>
      </c>
      <c r="I128" s="29" t="s">
        <v>107</v>
      </c>
    </row>
    <row r="129" spans="1:9" ht="15" thickBot="1" x14ac:dyDescent="0.4">
      <c r="A129" s="26" t="s">
        <v>108</v>
      </c>
      <c r="B129" s="4">
        <v>9.6342592592592584E-4</v>
      </c>
      <c r="C129" s="3">
        <f t="shared" si="6"/>
        <v>1.0115972222222221E-3</v>
      </c>
      <c r="D129" s="3">
        <f t="shared" si="7"/>
        <v>1.0597685185185185E-3</v>
      </c>
      <c r="E129" s="29" t="s">
        <v>137</v>
      </c>
      <c r="F129" s="4">
        <v>8.0208333333333336E-4</v>
      </c>
      <c r="G129" s="4">
        <f t="shared" si="4"/>
        <v>8.4218750000000005E-4</v>
      </c>
      <c r="H129" s="4">
        <f t="shared" si="5"/>
        <v>8.8229166666666675E-4</v>
      </c>
      <c r="I129" s="29" t="s">
        <v>108</v>
      </c>
    </row>
    <row r="130" spans="1:9" ht="15" thickBot="1" x14ac:dyDescent="0.4">
      <c r="A130" s="26" t="s">
        <v>109</v>
      </c>
      <c r="B130" s="4">
        <v>8.5925925925925926E-4</v>
      </c>
      <c r="C130" s="3">
        <f t="shared" si="6"/>
        <v>9.0222222222222223E-4</v>
      </c>
      <c r="D130" s="3">
        <f t="shared" si="7"/>
        <v>9.451851851851853E-4</v>
      </c>
      <c r="E130" s="29" t="s">
        <v>137</v>
      </c>
      <c r="F130" s="4">
        <v>7.4976851851851854E-4</v>
      </c>
      <c r="G130" s="4">
        <f t="shared" si="4"/>
        <v>7.8725694444444448E-4</v>
      </c>
      <c r="H130" s="4">
        <f t="shared" si="5"/>
        <v>8.2474537037037043E-4</v>
      </c>
      <c r="I130" s="29" t="s">
        <v>109</v>
      </c>
    </row>
    <row r="131" spans="1:9" ht="15" thickBot="1" x14ac:dyDescent="0.4">
      <c r="A131" s="26" t="s">
        <v>110</v>
      </c>
      <c r="B131" s="4">
        <v>8.30787037037037E-4</v>
      </c>
      <c r="C131" s="3">
        <f t="shared" si="6"/>
        <v>8.7232638888888885E-4</v>
      </c>
      <c r="D131" s="3">
        <f t="shared" si="7"/>
        <v>9.1386574074074081E-4</v>
      </c>
      <c r="E131" s="29" t="s">
        <v>137</v>
      </c>
      <c r="F131" s="4">
        <v>7.3541666666666666E-4</v>
      </c>
      <c r="G131" s="4">
        <f t="shared" si="4"/>
        <v>7.7218749999999998E-4</v>
      </c>
      <c r="H131" s="4">
        <f t="shared" si="5"/>
        <v>8.089583333333334E-4</v>
      </c>
      <c r="I131" s="29" t="s">
        <v>110</v>
      </c>
    </row>
    <row r="132" spans="1:9" ht="15" thickBot="1" x14ac:dyDescent="0.4">
      <c r="A132" s="26" t="s">
        <v>111</v>
      </c>
      <c r="B132" s="4">
        <v>9.4629629629629632E-4</v>
      </c>
      <c r="C132" s="3">
        <f t="shared" si="6"/>
        <v>9.9361111111111113E-4</v>
      </c>
      <c r="D132" s="3">
        <f t="shared" si="7"/>
        <v>1.040925925925926E-3</v>
      </c>
      <c r="E132" s="29" t="s">
        <v>137</v>
      </c>
      <c r="F132" s="4">
        <v>8.2337962962962963E-4</v>
      </c>
      <c r="G132" s="4">
        <f t="shared" si="4"/>
        <v>8.6454861111111118E-4</v>
      </c>
      <c r="H132" s="4">
        <f t="shared" si="5"/>
        <v>9.0571759259259262E-4</v>
      </c>
      <c r="I132" s="29" t="s">
        <v>111</v>
      </c>
    </row>
    <row r="133" spans="1:9" ht="15" thickBot="1" x14ac:dyDescent="0.4">
      <c r="A133" s="26" t="s">
        <v>112</v>
      </c>
      <c r="B133" s="4">
        <v>8.9560185185185185E-4</v>
      </c>
      <c r="C133" s="3">
        <f t="shared" si="6"/>
        <v>9.4038194444444453E-4</v>
      </c>
      <c r="D133" s="3">
        <f t="shared" si="7"/>
        <v>9.8516203703703721E-4</v>
      </c>
      <c r="E133" s="29" t="s">
        <v>137</v>
      </c>
      <c r="F133" s="4">
        <v>7.4444444444444439E-4</v>
      </c>
      <c r="G133" s="4">
        <f t="shared" si="4"/>
        <v>7.8166666666666662E-4</v>
      </c>
      <c r="H133" s="4">
        <f t="shared" si="5"/>
        <v>8.1888888888888886E-4</v>
      </c>
      <c r="I133" s="29" t="s">
        <v>112</v>
      </c>
    </row>
    <row r="134" spans="1:9" ht="15" thickBot="1" x14ac:dyDescent="0.4">
      <c r="A134" s="26" t="s">
        <v>113</v>
      </c>
      <c r="B134" s="4">
        <v>8.0312500000000002E-4</v>
      </c>
      <c r="C134" s="3">
        <f t="shared" si="6"/>
        <v>8.4328125000000006E-4</v>
      </c>
      <c r="D134" s="3">
        <f t="shared" si="7"/>
        <v>8.8343750000000011E-4</v>
      </c>
      <c r="E134" s="29" t="s">
        <v>137</v>
      </c>
      <c r="F134" s="4">
        <v>7.1331018518518521E-4</v>
      </c>
      <c r="G134" s="4">
        <f t="shared" si="4"/>
        <v>7.4897569444444447E-4</v>
      </c>
      <c r="H134" s="4">
        <f t="shared" si="5"/>
        <v>7.8464120370370374E-4</v>
      </c>
      <c r="I134" s="29" t="s">
        <v>113</v>
      </c>
    </row>
    <row r="135" spans="1:9" ht="15" thickBot="1" x14ac:dyDescent="0.4">
      <c r="A135" s="26" t="s">
        <v>115</v>
      </c>
      <c r="B135" s="4">
        <v>8.3333333333333339E-4</v>
      </c>
      <c r="C135" s="3">
        <f t="shared" si="6"/>
        <v>8.7500000000000013E-4</v>
      </c>
      <c r="D135" s="3">
        <f t="shared" si="7"/>
        <v>9.1666666666666676E-4</v>
      </c>
      <c r="E135" s="29" t="s">
        <v>137</v>
      </c>
      <c r="F135" s="4">
        <v>7.0775462962962947E-4</v>
      </c>
      <c r="G135" s="4">
        <f t="shared" si="4"/>
        <v>7.4314236111111098E-4</v>
      </c>
      <c r="H135" s="4">
        <f t="shared" si="5"/>
        <v>7.7853009259259249E-4</v>
      </c>
      <c r="I135" s="29" t="s">
        <v>115</v>
      </c>
    </row>
    <row r="136" spans="1:9" ht="15" thickBot="1" x14ac:dyDescent="0.4">
      <c r="A136" s="26" t="s">
        <v>106</v>
      </c>
      <c r="B136" s="32"/>
      <c r="C136" s="32"/>
      <c r="D136" s="32"/>
      <c r="E136" s="29" t="s">
        <v>138</v>
      </c>
      <c r="F136" s="33"/>
      <c r="G136" s="33"/>
      <c r="H136" s="33"/>
      <c r="I136" s="29" t="s">
        <v>106</v>
      </c>
    </row>
    <row r="137" spans="1:9" ht="15" thickBot="1" x14ac:dyDescent="0.4">
      <c r="A137" s="26" t="s">
        <v>107</v>
      </c>
      <c r="B137" s="32"/>
      <c r="C137" s="32"/>
      <c r="D137" s="32"/>
      <c r="E137" s="29" t="s">
        <v>138</v>
      </c>
      <c r="F137" s="33"/>
      <c r="G137" s="33"/>
      <c r="H137" s="33"/>
      <c r="I137" s="29" t="s">
        <v>107</v>
      </c>
    </row>
    <row r="138" spans="1:9" ht="15" thickBot="1" x14ac:dyDescent="0.4">
      <c r="A138" s="26" t="s">
        <v>108</v>
      </c>
      <c r="B138" s="32"/>
      <c r="C138" s="32"/>
      <c r="D138" s="32"/>
      <c r="E138" s="29" t="s">
        <v>138</v>
      </c>
      <c r="F138" s="33"/>
      <c r="G138" s="33"/>
      <c r="H138" s="33"/>
      <c r="I138" s="29" t="s">
        <v>108</v>
      </c>
    </row>
    <row r="139" spans="1:9" ht="15" thickBot="1" x14ac:dyDescent="0.4">
      <c r="A139" s="26" t="s">
        <v>109</v>
      </c>
      <c r="B139" s="32"/>
      <c r="C139" s="32"/>
      <c r="D139" s="32"/>
      <c r="E139" s="29" t="s">
        <v>138</v>
      </c>
      <c r="F139" s="33"/>
      <c r="G139" s="33"/>
      <c r="H139" s="33"/>
      <c r="I139" s="29" t="s">
        <v>109</v>
      </c>
    </row>
    <row r="140" spans="1:9" ht="15" thickBot="1" x14ac:dyDescent="0.4">
      <c r="A140" s="26" t="s">
        <v>110</v>
      </c>
      <c r="B140" s="32"/>
      <c r="C140" s="32"/>
      <c r="D140" s="32"/>
      <c r="E140" s="29" t="s">
        <v>138</v>
      </c>
      <c r="F140" s="33"/>
      <c r="G140" s="33"/>
      <c r="H140" s="33"/>
      <c r="I140" s="29" t="s">
        <v>110</v>
      </c>
    </row>
    <row r="141" spans="1:9" ht="15" thickBot="1" x14ac:dyDescent="0.4">
      <c r="A141" s="26" t="s">
        <v>111</v>
      </c>
      <c r="B141" s="32"/>
      <c r="C141" s="32"/>
      <c r="D141" s="32"/>
      <c r="E141" s="29" t="s">
        <v>138</v>
      </c>
      <c r="F141" s="33"/>
      <c r="G141" s="33"/>
      <c r="H141" s="33"/>
      <c r="I141" s="29" t="s">
        <v>111</v>
      </c>
    </row>
    <row r="142" spans="1:9" ht="15" thickBot="1" x14ac:dyDescent="0.4">
      <c r="A142" s="26" t="s">
        <v>112</v>
      </c>
      <c r="B142" s="32"/>
      <c r="C142" s="32"/>
      <c r="D142" s="32"/>
      <c r="E142" s="29" t="s">
        <v>138</v>
      </c>
      <c r="F142" s="33"/>
      <c r="G142" s="33"/>
      <c r="H142" s="33"/>
      <c r="I142" s="29" t="s">
        <v>112</v>
      </c>
    </row>
    <row r="143" spans="1:9" ht="15" thickBot="1" x14ac:dyDescent="0.4">
      <c r="A143" s="26" t="s">
        <v>113</v>
      </c>
      <c r="B143" s="32"/>
      <c r="C143" s="32"/>
      <c r="D143" s="32"/>
      <c r="E143" s="29" t="s">
        <v>138</v>
      </c>
      <c r="F143" s="33"/>
      <c r="G143" s="33"/>
      <c r="H143" s="33"/>
      <c r="I143" s="29" t="s">
        <v>113</v>
      </c>
    </row>
    <row r="144" spans="1:9" ht="15" thickBot="1" x14ac:dyDescent="0.4">
      <c r="A144" s="26" t="s">
        <v>115</v>
      </c>
      <c r="B144" s="32"/>
      <c r="C144" s="32"/>
      <c r="D144" s="32"/>
      <c r="E144" s="29" t="s">
        <v>138</v>
      </c>
      <c r="F144" s="33"/>
      <c r="G144" s="33"/>
      <c r="H144" s="33"/>
      <c r="I144" s="29" t="s">
        <v>115</v>
      </c>
    </row>
    <row r="145" spans="1:9" ht="15" thickBot="1" x14ac:dyDescent="0.4">
      <c r="A145" s="26" t="s">
        <v>100</v>
      </c>
      <c r="B145" s="32"/>
      <c r="C145" s="32"/>
      <c r="D145" s="32"/>
      <c r="E145" s="29" t="s">
        <v>139</v>
      </c>
      <c r="F145" s="33"/>
      <c r="G145" s="33"/>
      <c r="H145" s="33"/>
      <c r="I145" s="29" t="s">
        <v>100</v>
      </c>
    </row>
    <row r="146" spans="1:9" ht="15" thickBot="1" x14ac:dyDescent="0.4">
      <c r="A146" s="26" t="s">
        <v>102</v>
      </c>
      <c r="B146" s="32"/>
      <c r="C146" s="32"/>
      <c r="D146" s="32"/>
      <c r="E146" s="29" t="s">
        <v>139</v>
      </c>
      <c r="F146" s="33"/>
      <c r="G146" s="33"/>
      <c r="H146" s="33"/>
      <c r="I146" s="29" t="s">
        <v>102</v>
      </c>
    </row>
    <row r="147" spans="1:9" ht="15" thickBot="1" x14ac:dyDescent="0.4">
      <c r="A147" s="26" t="s">
        <v>103</v>
      </c>
      <c r="B147" s="32"/>
      <c r="C147" s="32"/>
      <c r="D147" s="32"/>
      <c r="E147" s="29" t="s">
        <v>139</v>
      </c>
      <c r="F147" s="33"/>
      <c r="G147" s="33"/>
      <c r="H147" s="33"/>
      <c r="I147" s="29" t="s">
        <v>103</v>
      </c>
    </row>
    <row r="148" spans="1:9" ht="15" thickBot="1" x14ac:dyDescent="0.4">
      <c r="A148" s="26" t="s">
        <v>104</v>
      </c>
      <c r="B148" s="32"/>
      <c r="C148" s="32"/>
      <c r="D148" s="32"/>
      <c r="E148" s="29" t="s">
        <v>139</v>
      </c>
      <c r="F148" s="33"/>
      <c r="G148" s="33"/>
      <c r="H148" s="33"/>
      <c r="I148" s="29" t="s">
        <v>104</v>
      </c>
    </row>
    <row r="149" spans="1:9" ht="15" thickBot="1" x14ac:dyDescent="0.4">
      <c r="A149" s="26" t="s">
        <v>105</v>
      </c>
      <c r="B149" s="4">
        <v>5.380787037037037E-4</v>
      </c>
      <c r="C149" s="3">
        <f t="shared" ref="C149:C200" si="8">B149*1.05</f>
        <v>5.6498263888888896E-4</v>
      </c>
      <c r="D149" s="3">
        <f t="shared" ref="D149:D200" si="9">B149*1.1</f>
        <v>5.918865740740741E-4</v>
      </c>
      <c r="E149" s="29" t="s">
        <v>139</v>
      </c>
      <c r="F149" s="4">
        <v>4.2141203703703698E-4</v>
      </c>
      <c r="G149" s="4">
        <f t="shared" ref="G149:G200" si="10">F149*1.05</f>
        <v>4.4248263888888885E-4</v>
      </c>
      <c r="H149" s="4">
        <f t="shared" ref="H149:H200" si="11">F149*1.1</f>
        <v>4.6355324074074072E-4</v>
      </c>
      <c r="I149" s="29" t="s">
        <v>105</v>
      </c>
    </row>
    <row r="150" spans="1:9" ht="15" thickBot="1" x14ac:dyDescent="0.4">
      <c r="A150" s="26" t="s">
        <v>106</v>
      </c>
      <c r="B150" s="4">
        <v>4.6134259259259262E-4</v>
      </c>
      <c r="C150" s="3">
        <f t="shared" si="8"/>
        <v>4.8440972222222228E-4</v>
      </c>
      <c r="D150" s="3">
        <f t="shared" si="9"/>
        <v>5.0747685185185195E-4</v>
      </c>
      <c r="E150" s="29" t="s">
        <v>139</v>
      </c>
      <c r="F150" s="4">
        <v>3.7858796296296295E-4</v>
      </c>
      <c r="G150" s="4">
        <f t="shared" si="10"/>
        <v>3.9751736111111113E-4</v>
      </c>
      <c r="H150" s="4">
        <f t="shared" si="11"/>
        <v>4.1644675925925925E-4</v>
      </c>
      <c r="I150" s="29" t="s">
        <v>106</v>
      </c>
    </row>
    <row r="151" spans="1:9" ht="15" thickBot="1" x14ac:dyDescent="0.4">
      <c r="A151" s="26" t="s">
        <v>107</v>
      </c>
      <c r="B151" s="4">
        <v>4.2835648148148144E-4</v>
      </c>
      <c r="C151" s="3">
        <f t="shared" si="8"/>
        <v>4.4977430555555553E-4</v>
      </c>
      <c r="D151" s="3">
        <f t="shared" si="9"/>
        <v>4.7119212962962962E-4</v>
      </c>
      <c r="E151" s="29" t="s">
        <v>139</v>
      </c>
      <c r="F151" s="4">
        <v>3.5381944444444442E-4</v>
      </c>
      <c r="G151" s="4">
        <f t="shared" si="10"/>
        <v>3.7151041666666664E-4</v>
      </c>
      <c r="H151" s="4">
        <f t="shared" si="11"/>
        <v>3.8920138888888891E-4</v>
      </c>
      <c r="I151" s="29" t="s">
        <v>107</v>
      </c>
    </row>
    <row r="152" spans="1:9" ht="15" thickBot="1" x14ac:dyDescent="0.4">
      <c r="A152" s="26" t="s">
        <v>108</v>
      </c>
      <c r="B152" s="32"/>
      <c r="C152" s="32"/>
      <c r="D152" s="32"/>
      <c r="E152" s="29" t="s">
        <v>139</v>
      </c>
      <c r="F152" s="33"/>
      <c r="G152" s="33"/>
      <c r="H152" s="33"/>
      <c r="I152" s="29" t="s">
        <v>108</v>
      </c>
    </row>
    <row r="153" spans="1:9" ht="15" thickBot="1" x14ac:dyDescent="0.4">
      <c r="A153" s="26" t="s">
        <v>109</v>
      </c>
      <c r="B153" s="32"/>
      <c r="C153" s="32"/>
      <c r="D153" s="32"/>
      <c r="E153" s="29" t="s">
        <v>139</v>
      </c>
      <c r="F153" s="33"/>
      <c r="G153" s="33"/>
      <c r="H153" s="33"/>
      <c r="I153" s="29" t="s">
        <v>109</v>
      </c>
    </row>
    <row r="154" spans="1:9" ht="15" thickBot="1" x14ac:dyDescent="0.4">
      <c r="A154" s="26" t="s">
        <v>110</v>
      </c>
      <c r="B154" s="32"/>
      <c r="C154" s="32"/>
      <c r="D154" s="32"/>
      <c r="E154" s="29" t="s">
        <v>139</v>
      </c>
      <c r="F154" s="33"/>
      <c r="G154" s="33"/>
      <c r="H154" s="33"/>
      <c r="I154" s="29" t="s">
        <v>110</v>
      </c>
    </row>
    <row r="155" spans="1:9" ht="15" thickBot="1" x14ac:dyDescent="0.4">
      <c r="A155" s="26" t="s">
        <v>111</v>
      </c>
      <c r="B155" s="32"/>
      <c r="C155" s="32"/>
      <c r="D155" s="32"/>
      <c r="E155" s="29" t="s">
        <v>139</v>
      </c>
      <c r="F155" s="33"/>
      <c r="G155" s="33"/>
      <c r="H155" s="33"/>
      <c r="I155" s="29" t="s">
        <v>111</v>
      </c>
    </row>
    <row r="156" spans="1:9" ht="15" thickBot="1" x14ac:dyDescent="0.4">
      <c r="A156" s="26" t="s">
        <v>112</v>
      </c>
      <c r="B156" s="32"/>
      <c r="C156" s="32"/>
      <c r="D156" s="32"/>
      <c r="E156" s="29" t="s">
        <v>139</v>
      </c>
      <c r="F156" s="33"/>
      <c r="G156" s="33"/>
      <c r="H156" s="33"/>
      <c r="I156" s="29" t="s">
        <v>112</v>
      </c>
    </row>
    <row r="157" spans="1:9" ht="15" thickBot="1" x14ac:dyDescent="0.4">
      <c r="A157" s="26" t="s">
        <v>113</v>
      </c>
      <c r="B157" s="32"/>
      <c r="C157" s="32"/>
      <c r="D157" s="32"/>
      <c r="E157" s="29" t="s">
        <v>139</v>
      </c>
      <c r="F157" s="33"/>
      <c r="G157" s="33"/>
      <c r="H157" s="33"/>
      <c r="I157" s="29" t="s">
        <v>113</v>
      </c>
    </row>
    <row r="158" spans="1:9" ht="15" thickBot="1" x14ac:dyDescent="0.4">
      <c r="A158" s="26" t="s">
        <v>105</v>
      </c>
      <c r="B158" s="32"/>
      <c r="C158" s="32"/>
      <c r="D158" s="32"/>
      <c r="E158" s="29" t="s">
        <v>140</v>
      </c>
      <c r="F158" s="33"/>
      <c r="G158" s="33"/>
      <c r="H158" s="33"/>
      <c r="I158" s="29" t="s">
        <v>105</v>
      </c>
    </row>
    <row r="159" spans="1:9" ht="15" thickBot="1" x14ac:dyDescent="0.4">
      <c r="A159" s="26" t="s">
        <v>106</v>
      </c>
      <c r="B159" s="32"/>
      <c r="C159" s="32"/>
      <c r="D159" s="32"/>
      <c r="E159" s="29" t="s">
        <v>140</v>
      </c>
      <c r="F159" s="33"/>
      <c r="G159" s="33"/>
      <c r="H159" s="33"/>
      <c r="I159" s="29" t="s">
        <v>106</v>
      </c>
    </row>
    <row r="160" spans="1:9" ht="15" thickBot="1" x14ac:dyDescent="0.4">
      <c r="A160" s="26" t="s">
        <v>107</v>
      </c>
      <c r="B160" s="32"/>
      <c r="C160" s="32"/>
      <c r="D160" s="32"/>
      <c r="E160" s="29" t="s">
        <v>140</v>
      </c>
      <c r="F160" s="33"/>
      <c r="G160" s="33"/>
      <c r="H160" s="33"/>
      <c r="I160" s="29" t="s">
        <v>107</v>
      </c>
    </row>
    <row r="161" spans="1:9" ht="15" thickBot="1" x14ac:dyDescent="0.4">
      <c r="A161" s="26" t="s">
        <v>108</v>
      </c>
      <c r="B161" s="4">
        <v>9.6250000000000014E-4</v>
      </c>
      <c r="C161" s="3">
        <f t="shared" si="8"/>
        <v>1.0106250000000002E-3</v>
      </c>
      <c r="D161" s="3">
        <f t="shared" si="9"/>
        <v>1.0587500000000002E-3</v>
      </c>
      <c r="E161" s="29" t="s">
        <v>140</v>
      </c>
      <c r="F161" s="4">
        <v>7.3402777777777778E-4</v>
      </c>
      <c r="G161" s="4">
        <f t="shared" si="10"/>
        <v>7.7072916666666674E-4</v>
      </c>
      <c r="H161" s="4">
        <f t="shared" si="11"/>
        <v>8.0743055555555559E-4</v>
      </c>
      <c r="I161" s="29" t="s">
        <v>108</v>
      </c>
    </row>
    <row r="162" spans="1:9" ht="15" thickBot="1" x14ac:dyDescent="0.4">
      <c r="A162" s="26" t="s">
        <v>109</v>
      </c>
      <c r="B162" s="4">
        <v>8.0763888888888888E-4</v>
      </c>
      <c r="C162" s="3">
        <f t="shared" si="8"/>
        <v>8.4802083333333333E-4</v>
      </c>
      <c r="D162" s="3">
        <f t="shared" si="9"/>
        <v>8.8840277777777789E-4</v>
      </c>
      <c r="E162" s="29" t="s">
        <v>140</v>
      </c>
      <c r="F162" s="4">
        <v>7.1516203703703705E-4</v>
      </c>
      <c r="G162" s="4">
        <f t="shared" si="10"/>
        <v>7.5092013888888897E-4</v>
      </c>
      <c r="H162" s="4">
        <f t="shared" si="11"/>
        <v>7.8667824074074078E-4</v>
      </c>
      <c r="I162" s="29" t="s">
        <v>109</v>
      </c>
    </row>
    <row r="163" spans="1:9" ht="15" thickBot="1" x14ac:dyDescent="0.4">
      <c r="A163" s="26" t="s">
        <v>110</v>
      </c>
      <c r="B163" s="4">
        <v>8.0543981481481482E-4</v>
      </c>
      <c r="C163" s="3">
        <f t="shared" si="8"/>
        <v>8.457118055555556E-4</v>
      </c>
      <c r="D163" s="3">
        <f t="shared" si="9"/>
        <v>8.8598379629629639E-4</v>
      </c>
      <c r="E163" s="29" t="s">
        <v>140</v>
      </c>
      <c r="F163" s="4">
        <v>6.835648148148148E-4</v>
      </c>
      <c r="G163" s="4">
        <f t="shared" si="10"/>
        <v>7.1774305555555556E-4</v>
      </c>
      <c r="H163" s="4">
        <f t="shared" si="11"/>
        <v>7.5192129629629632E-4</v>
      </c>
      <c r="I163" s="29" t="s">
        <v>110</v>
      </c>
    </row>
    <row r="164" spans="1:9" ht="15" thickBot="1" x14ac:dyDescent="0.4">
      <c r="A164" s="26" t="s">
        <v>111</v>
      </c>
      <c r="B164" s="32"/>
      <c r="C164" s="32"/>
      <c r="D164" s="32"/>
      <c r="E164" s="29" t="s">
        <v>140</v>
      </c>
      <c r="F164" s="4">
        <v>7.7939814814814809E-4</v>
      </c>
      <c r="G164" s="4">
        <f t="shared" si="10"/>
        <v>8.1836805555555558E-4</v>
      </c>
      <c r="H164" s="4">
        <f t="shared" si="11"/>
        <v>8.5733796296296296E-4</v>
      </c>
      <c r="I164" s="29" t="s">
        <v>111</v>
      </c>
    </row>
    <row r="165" spans="1:9" ht="15" thickBot="1" x14ac:dyDescent="0.4">
      <c r="A165" s="26" t="s">
        <v>112</v>
      </c>
      <c r="B165" s="32"/>
      <c r="C165" s="32"/>
      <c r="D165" s="32"/>
      <c r="E165" s="29" t="s">
        <v>140</v>
      </c>
      <c r="F165" s="4">
        <v>6.829861111111111E-4</v>
      </c>
      <c r="G165" s="4">
        <f t="shared" si="10"/>
        <v>7.171354166666667E-4</v>
      </c>
      <c r="H165" s="4">
        <f t="shared" si="11"/>
        <v>7.5128472222222231E-4</v>
      </c>
      <c r="I165" s="29" t="s">
        <v>112</v>
      </c>
    </row>
    <row r="166" spans="1:9" ht="15" thickBot="1" x14ac:dyDescent="0.4">
      <c r="A166" s="26" t="s">
        <v>113</v>
      </c>
      <c r="B166" s="4">
        <v>8.30787037037037E-4</v>
      </c>
      <c r="C166" s="3">
        <f t="shared" si="8"/>
        <v>8.7232638888888885E-4</v>
      </c>
      <c r="D166" s="3">
        <f t="shared" si="9"/>
        <v>9.1386574074074081E-4</v>
      </c>
      <c r="E166" s="29" t="s">
        <v>140</v>
      </c>
      <c r="F166" s="4">
        <v>6.7743055555555558E-4</v>
      </c>
      <c r="G166" s="4">
        <f t="shared" si="10"/>
        <v>7.1130208333333343E-4</v>
      </c>
      <c r="H166" s="4">
        <f t="shared" si="11"/>
        <v>7.4517361111111117E-4</v>
      </c>
      <c r="I166" s="29" t="s">
        <v>113</v>
      </c>
    </row>
    <row r="167" spans="1:9" ht="15" thickBot="1" x14ac:dyDescent="0.4">
      <c r="A167" s="26" t="s">
        <v>115</v>
      </c>
      <c r="B167" s="4">
        <v>8.0127314814814807E-4</v>
      </c>
      <c r="C167" s="3">
        <f t="shared" si="8"/>
        <v>8.4133680555555546E-4</v>
      </c>
      <c r="D167" s="3">
        <f t="shared" si="9"/>
        <v>8.8140046296296295E-4</v>
      </c>
      <c r="E167" s="29" t="s">
        <v>140</v>
      </c>
      <c r="F167" s="4">
        <v>6.7418981481481486E-4</v>
      </c>
      <c r="G167" s="4">
        <f t="shared" si="10"/>
        <v>7.0789930555555558E-4</v>
      </c>
      <c r="H167" s="4">
        <f t="shared" si="11"/>
        <v>7.4160879629629642E-4</v>
      </c>
      <c r="I167" s="29" t="s">
        <v>115</v>
      </c>
    </row>
    <row r="168" spans="1:9" ht="15" thickBot="1" x14ac:dyDescent="0.4">
      <c r="A168" s="26" t="s">
        <v>108</v>
      </c>
      <c r="B168" s="32"/>
      <c r="C168" s="32"/>
      <c r="D168" s="32"/>
      <c r="E168" s="29" t="s">
        <v>141</v>
      </c>
      <c r="F168" s="33"/>
      <c r="G168" s="33"/>
      <c r="H168" s="33"/>
      <c r="I168" s="29" t="s">
        <v>108</v>
      </c>
    </row>
    <row r="169" spans="1:9" ht="15" thickBot="1" x14ac:dyDescent="0.4">
      <c r="A169" s="26" t="s">
        <v>109</v>
      </c>
      <c r="B169" s="32"/>
      <c r="C169" s="32"/>
      <c r="D169" s="32"/>
      <c r="E169" s="29" t="s">
        <v>141</v>
      </c>
      <c r="F169" s="33"/>
      <c r="G169" s="33"/>
      <c r="H169" s="33"/>
      <c r="I169" s="29" t="s">
        <v>109</v>
      </c>
    </row>
    <row r="170" spans="1:9" ht="15" thickBot="1" x14ac:dyDescent="0.4">
      <c r="A170" s="26" t="s">
        <v>110</v>
      </c>
      <c r="B170" s="32"/>
      <c r="C170" s="32"/>
      <c r="D170" s="32"/>
      <c r="E170" s="29" t="s">
        <v>141</v>
      </c>
      <c r="F170" s="33"/>
      <c r="G170" s="33"/>
      <c r="H170" s="33"/>
      <c r="I170" s="29" t="s">
        <v>110</v>
      </c>
    </row>
    <row r="171" spans="1:9" ht="15" thickBot="1" x14ac:dyDescent="0.4">
      <c r="A171" s="26" t="s">
        <v>111</v>
      </c>
      <c r="B171" s="32"/>
      <c r="C171" s="32"/>
      <c r="D171" s="32"/>
      <c r="E171" s="29" t="s">
        <v>141</v>
      </c>
      <c r="F171" s="33"/>
      <c r="G171" s="33"/>
      <c r="H171" s="33"/>
      <c r="I171" s="29" t="s">
        <v>111</v>
      </c>
    </row>
    <row r="172" spans="1:9" ht="15" thickBot="1" x14ac:dyDescent="0.4">
      <c r="A172" s="26" t="s">
        <v>112</v>
      </c>
      <c r="B172" s="32"/>
      <c r="C172" s="32"/>
      <c r="D172" s="32"/>
      <c r="E172" s="29" t="s">
        <v>141</v>
      </c>
      <c r="F172" s="33"/>
      <c r="G172" s="33"/>
      <c r="H172" s="33"/>
      <c r="I172" s="29" t="s">
        <v>112</v>
      </c>
    </row>
    <row r="173" spans="1:9" ht="15" thickBot="1" x14ac:dyDescent="0.4">
      <c r="A173" s="26" t="s">
        <v>113</v>
      </c>
      <c r="B173" s="32"/>
      <c r="C173" s="32"/>
      <c r="D173" s="32"/>
      <c r="E173" s="29" t="s">
        <v>141</v>
      </c>
      <c r="F173" s="33"/>
      <c r="G173" s="33"/>
      <c r="H173" s="33"/>
      <c r="I173" s="29" t="s">
        <v>113</v>
      </c>
    </row>
    <row r="174" spans="1:9" ht="15" thickBot="1" x14ac:dyDescent="0.4">
      <c r="A174" s="26" t="s">
        <v>115</v>
      </c>
      <c r="B174" s="32"/>
      <c r="C174" s="32"/>
      <c r="D174" s="32"/>
      <c r="E174" s="29" t="s">
        <v>141</v>
      </c>
      <c r="F174" s="33"/>
      <c r="G174" s="33"/>
      <c r="H174" s="33"/>
      <c r="I174" s="29" t="s">
        <v>115</v>
      </c>
    </row>
    <row r="175" spans="1:9" ht="29.5" thickBot="1" x14ac:dyDescent="0.4">
      <c r="A175" s="26" t="s">
        <v>142</v>
      </c>
      <c r="B175" s="32"/>
      <c r="C175" s="32"/>
      <c r="D175" s="32"/>
      <c r="E175" s="29" t="s">
        <v>143</v>
      </c>
      <c r="F175" s="33"/>
      <c r="G175" s="33"/>
      <c r="H175" s="33"/>
      <c r="I175" s="29" t="s">
        <v>142</v>
      </c>
    </row>
    <row r="176" spans="1:9" ht="29.5" thickBot="1" x14ac:dyDescent="0.4">
      <c r="A176" s="26" t="s">
        <v>144</v>
      </c>
      <c r="B176" s="32"/>
      <c r="C176" s="32"/>
      <c r="D176" s="32"/>
      <c r="E176" s="29" t="s">
        <v>143</v>
      </c>
      <c r="F176" s="33"/>
      <c r="G176" s="33"/>
      <c r="H176" s="33"/>
      <c r="I176" s="29" t="s">
        <v>144</v>
      </c>
    </row>
    <row r="177" spans="1:9" ht="29.5" thickBot="1" x14ac:dyDescent="0.4">
      <c r="A177" s="26" t="s">
        <v>145</v>
      </c>
      <c r="B177" s="32"/>
      <c r="C177" s="32"/>
      <c r="D177" s="32"/>
      <c r="E177" s="29" t="s">
        <v>143</v>
      </c>
      <c r="F177" s="4">
        <v>2.2851851851851852E-3</v>
      </c>
      <c r="G177" s="4">
        <f t="shared" si="10"/>
        <v>2.3994444444444445E-3</v>
      </c>
      <c r="H177" s="4">
        <f t="shared" si="11"/>
        <v>2.5137037037037038E-3</v>
      </c>
      <c r="I177" s="29" t="s">
        <v>145</v>
      </c>
    </row>
    <row r="178" spans="1:9" ht="29.5" thickBot="1" x14ac:dyDescent="0.4">
      <c r="A178" s="26" t="s">
        <v>146</v>
      </c>
      <c r="B178" s="4">
        <v>2.1832175925925925E-3</v>
      </c>
      <c r="C178" s="3">
        <f t="shared" si="8"/>
        <v>2.2923784722222221E-3</v>
      </c>
      <c r="D178" s="3">
        <f t="shared" si="9"/>
        <v>2.4015393518518518E-3</v>
      </c>
      <c r="E178" s="29" t="s">
        <v>143</v>
      </c>
      <c r="F178" s="4">
        <v>1.9414351851851851E-3</v>
      </c>
      <c r="G178" s="4">
        <f t="shared" si="10"/>
        <v>2.0385069444444444E-3</v>
      </c>
      <c r="H178" s="4">
        <f t="shared" si="11"/>
        <v>2.1355787037037038E-3</v>
      </c>
      <c r="I178" s="29" t="s">
        <v>146</v>
      </c>
    </row>
    <row r="179" spans="1:9" ht="29.5" thickBot="1" x14ac:dyDescent="0.4">
      <c r="A179" s="26" t="s">
        <v>145</v>
      </c>
      <c r="B179" s="32"/>
      <c r="C179" s="32"/>
      <c r="D179" s="32"/>
      <c r="E179" s="29" t="s">
        <v>147</v>
      </c>
      <c r="F179" s="33"/>
      <c r="G179" s="33"/>
      <c r="H179" s="33"/>
      <c r="I179" s="29" t="s">
        <v>145</v>
      </c>
    </row>
    <row r="180" spans="1:9" ht="29.5" thickBot="1" x14ac:dyDescent="0.4">
      <c r="A180" s="26" t="s">
        <v>146</v>
      </c>
      <c r="B180" s="32"/>
      <c r="C180" s="32"/>
      <c r="D180" s="32"/>
      <c r="E180" s="29" t="s">
        <v>147</v>
      </c>
      <c r="F180" s="33"/>
      <c r="G180" s="33"/>
      <c r="H180" s="33"/>
      <c r="I180" s="29" t="s">
        <v>146</v>
      </c>
    </row>
    <row r="181" spans="1:9" ht="29.5" thickBot="1" x14ac:dyDescent="0.4">
      <c r="A181" s="26" t="s">
        <v>148</v>
      </c>
      <c r="B181" s="4">
        <v>2.6153935185185186E-3</v>
      </c>
      <c r="C181" s="3">
        <f t="shared" si="8"/>
        <v>2.7461631944444447E-3</v>
      </c>
      <c r="D181" s="3">
        <f t="shared" si="9"/>
        <v>2.8769328703703708E-3</v>
      </c>
      <c r="E181" s="29" t="s">
        <v>147</v>
      </c>
      <c r="F181" s="33"/>
      <c r="G181" s="33"/>
      <c r="H181" s="33"/>
      <c r="I181" s="29" t="s">
        <v>148</v>
      </c>
    </row>
    <row r="182" spans="1:9" ht="29.5" thickBot="1" x14ac:dyDescent="0.4">
      <c r="A182" s="26" t="s">
        <v>149</v>
      </c>
      <c r="B182" s="4">
        <v>2.1756944444444445E-3</v>
      </c>
      <c r="C182" s="3">
        <f t="shared" si="8"/>
        <v>2.2844791666666669E-3</v>
      </c>
      <c r="D182" s="3">
        <f t="shared" si="9"/>
        <v>2.3932638888888892E-3</v>
      </c>
      <c r="E182" s="29" t="s">
        <v>147</v>
      </c>
      <c r="F182" s="4">
        <v>1.9618055555555556E-3</v>
      </c>
      <c r="G182" s="4">
        <f t="shared" si="10"/>
        <v>2.0598958333333333E-3</v>
      </c>
      <c r="H182" s="4">
        <f t="shared" si="11"/>
        <v>2.1579861111111114E-3</v>
      </c>
      <c r="I182" s="29" t="s">
        <v>149</v>
      </c>
    </row>
    <row r="183" spans="1:9" ht="29.5" thickBot="1" x14ac:dyDescent="0.4">
      <c r="A183" s="26" t="s">
        <v>150</v>
      </c>
      <c r="B183" s="4">
        <v>2.1559027777777779E-3</v>
      </c>
      <c r="C183" s="3">
        <f t="shared" si="8"/>
        <v>2.2636979166666669E-3</v>
      </c>
      <c r="D183" s="3">
        <f t="shared" si="9"/>
        <v>2.3714930555555559E-3</v>
      </c>
      <c r="E183" s="29" t="s">
        <v>147</v>
      </c>
      <c r="F183" s="4">
        <v>1.8054398148148146E-3</v>
      </c>
      <c r="G183" s="4">
        <f t="shared" si="10"/>
        <v>1.8957118055555554E-3</v>
      </c>
      <c r="H183" s="4">
        <f t="shared" si="11"/>
        <v>1.9859837962962965E-3</v>
      </c>
      <c r="I183" s="29" t="s">
        <v>150</v>
      </c>
    </row>
    <row r="184" spans="1:9" ht="29.5" thickBot="1" x14ac:dyDescent="0.4">
      <c r="A184" s="26" t="s">
        <v>151</v>
      </c>
      <c r="B184" s="4">
        <v>2.1087962962962965E-3</v>
      </c>
      <c r="C184" s="3">
        <f t="shared" si="8"/>
        <v>2.2142361111111113E-3</v>
      </c>
      <c r="D184" s="3">
        <f t="shared" si="9"/>
        <v>2.3196759259259264E-3</v>
      </c>
      <c r="E184" s="29" t="s">
        <v>147</v>
      </c>
      <c r="F184" s="4">
        <v>1.7247685185185185E-3</v>
      </c>
      <c r="G184" s="4">
        <f t="shared" si="10"/>
        <v>1.8110069444444445E-3</v>
      </c>
      <c r="H184" s="4">
        <f t="shared" si="11"/>
        <v>1.8972453703703705E-3</v>
      </c>
      <c r="I184" s="29" t="s">
        <v>151</v>
      </c>
    </row>
    <row r="185" spans="1:9" ht="29.5" thickBot="1" x14ac:dyDescent="0.4">
      <c r="A185" s="26" t="s">
        <v>152</v>
      </c>
      <c r="B185" s="4">
        <v>1.8393518518518518E-3</v>
      </c>
      <c r="C185" s="3">
        <f t="shared" si="8"/>
        <v>1.9313194444444445E-3</v>
      </c>
      <c r="D185" s="3">
        <f t="shared" si="9"/>
        <v>2.023287037037037E-3</v>
      </c>
      <c r="E185" s="29" t="s">
        <v>147</v>
      </c>
      <c r="F185" s="4">
        <v>1.6635416666666667E-3</v>
      </c>
      <c r="G185" s="4">
        <f t="shared" si="10"/>
        <v>1.74671875E-3</v>
      </c>
      <c r="H185" s="4">
        <f t="shared" si="11"/>
        <v>1.8298958333333335E-3</v>
      </c>
      <c r="I185" s="29" t="s">
        <v>152</v>
      </c>
    </row>
    <row r="186" spans="1:9" ht="29.5" thickBot="1" x14ac:dyDescent="0.4">
      <c r="A186" s="26" t="s">
        <v>153</v>
      </c>
      <c r="B186" s="4">
        <v>1.7969907407407407E-3</v>
      </c>
      <c r="C186" s="3">
        <f t="shared" si="8"/>
        <v>1.8868402777777779E-3</v>
      </c>
      <c r="D186" s="3">
        <f t="shared" si="9"/>
        <v>1.9766898148148148E-3</v>
      </c>
      <c r="E186" s="29" t="s">
        <v>147</v>
      </c>
      <c r="F186" s="4">
        <v>1.608449074074074E-3</v>
      </c>
      <c r="G186" s="4">
        <f t="shared" si="10"/>
        <v>1.6888715277777779E-3</v>
      </c>
      <c r="H186" s="4">
        <f t="shared" si="11"/>
        <v>1.7692939814814815E-3</v>
      </c>
      <c r="I186" s="29" t="s">
        <v>153</v>
      </c>
    </row>
    <row r="187" spans="1:9" ht="29.5" thickBot="1" x14ac:dyDescent="0.4">
      <c r="A187" s="26" t="s">
        <v>154</v>
      </c>
      <c r="B187" s="4">
        <v>2.0187500000000001E-3</v>
      </c>
      <c r="C187" s="3">
        <f t="shared" si="8"/>
        <v>2.1196875E-3</v>
      </c>
      <c r="D187" s="3">
        <f t="shared" si="9"/>
        <v>2.2206250000000004E-3</v>
      </c>
      <c r="E187" s="29" t="s">
        <v>147</v>
      </c>
      <c r="F187" s="4">
        <v>1.7895833333333333E-3</v>
      </c>
      <c r="G187" s="4">
        <f t="shared" si="10"/>
        <v>1.8790625000000001E-3</v>
      </c>
      <c r="H187" s="4">
        <f t="shared" si="11"/>
        <v>1.9685416666666671E-3</v>
      </c>
      <c r="I187" s="29" t="s">
        <v>154</v>
      </c>
    </row>
    <row r="188" spans="1:9" ht="29.5" thickBot="1" x14ac:dyDescent="0.4">
      <c r="A188" s="26" t="s">
        <v>155</v>
      </c>
      <c r="B188" s="32"/>
      <c r="C188" s="32"/>
      <c r="D188" s="32"/>
      <c r="E188" s="29" t="s">
        <v>147</v>
      </c>
      <c r="F188" s="33"/>
      <c r="G188" s="33"/>
      <c r="H188" s="33"/>
      <c r="I188" s="29" t="s">
        <v>155</v>
      </c>
    </row>
    <row r="189" spans="1:9" ht="29.5" thickBot="1" x14ac:dyDescent="0.4">
      <c r="A189" s="26" t="s">
        <v>156</v>
      </c>
      <c r="B189" s="4">
        <v>1.8240740740740743E-3</v>
      </c>
      <c r="C189" s="3">
        <f t="shared" si="8"/>
        <v>1.9152777777777781E-3</v>
      </c>
      <c r="D189" s="3">
        <f t="shared" si="9"/>
        <v>2.0064814814814819E-3</v>
      </c>
      <c r="E189" s="29" t="s">
        <v>147</v>
      </c>
      <c r="F189" s="4">
        <v>1.5553240740740738E-3</v>
      </c>
      <c r="G189" s="4">
        <f t="shared" si="10"/>
        <v>1.6330902777777776E-3</v>
      </c>
      <c r="H189" s="4">
        <f t="shared" si="11"/>
        <v>1.7108564814814814E-3</v>
      </c>
      <c r="I189" s="29" t="s">
        <v>156</v>
      </c>
    </row>
    <row r="190" spans="1:9" ht="29.5" thickBot="1" x14ac:dyDescent="0.4">
      <c r="A190" s="26" t="s">
        <v>157</v>
      </c>
      <c r="B190" s="4">
        <v>1.8090277777777777E-3</v>
      </c>
      <c r="C190" s="3">
        <f t="shared" si="8"/>
        <v>1.8994791666666667E-3</v>
      </c>
      <c r="D190" s="3">
        <f t="shared" si="9"/>
        <v>1.9899305555555555E-3</v>
      </c>
      <c r="E190" s="29" t="s">
        <v>147</v>
      </c>
      <c r="F190" s="4">
        <v>1.5417824074074075E-3</v>
      </c>
      <c r="G190" s="4">
        <f t="shared" si="10"/>
        <v>1.6188715277777779E-3</v>
      </c>
      <c r="H190" s="4">
        <f t="shared" si="11"/>
        <v>1.6959606481481485E-3</v>
      </c>
      <c r="I190" s="29" t="s">
        <v>157</v>
      </c>
    </row>
    <row r="191" spans="1:9" ht="29.5" thickBot="1" x14ac:dyDescent="0.4">
      <c r="A191" s="26" t="s">
        <v>151</v>
      </c>
      <c r="B191" s="32"/>
      <c r="C191" s="32"/>
      <c r="D191" s="32"/>
      <c r="E191" s="29" t="s">
        <v>158</v>
      </c>
      <c r="F191" s="33"/>
      <c r="G191" s="33"/>
      <c r="H191" s="33"/>
      <c r="I191" s="29" t="s">
        <v>151</v>
      </c>
    </row>
    <row r="192" spans="1:9" ht="29.5" thickBot="1" x14ac:dyDescent="0.4">
      <c r="A192" s="26" t="s">
        <v>152</v>
      </c>
      <c r="B192" s="32"/>
      <c r="C192" s="32"/>
      <c r="D192" s="32"/>
      <c r="E192" s="29" t="s">
        <v>158</v>
      </c>
      <c r="F192" s="33"/>
      <c r="G192" s="33"/>
      <c r="H192" s="33"/>
      <c r="I192" s="29" t="s">
        <v>152</v>
      </c>
    </row>
    <row r="193" spans="1:9" ht="29.5" thickBot="1" x14ac:dyDescent="0.4">
      <c r="A193" s="26" t="s">
        <v>153</v>
      </c>
      <c r="B193" s="32"/>
      <c r="C193" s="32"/>
      <c r="D193" s="32"/>
      <c r="E193" s="29" t="s">
        <v>158</v>
      </c>
      <c r="F193" s="33"/>
      <c r="G193" s="33"/>
      <c r="H193" s="33"/>
      <c r="I193" s="29" t="s">
        <v>153</v>
      </c>
    </row>
    <row r="194" spans="1:9" ht="29.5" thickBot="1" x14ac:dyDescent="0.4">
      <c r="A194" s="26" t="s">
        <v>154</v>
      </c>
      <c r="B194" s="32"/>
      <c r="C194" s="32"/>
      <c r="D194" s="32"/>
      <c r="E194" s="29" t="s">
        <v>158</v>
      </c>
      <c r="F194" s="33"/>
      <c r="G194" s="33"/>
      <c r="H194" s="33"/>
      <c r="I194" s="29" t="s">
        <v>154</v>
      </c>
    </row>
    <row r="195" spans="1:9" ht="29.5" thickBot="1" x14ac:dyDescent="0.4">
      <c r="A195" s="26" t="s">
        <v>155</v>
      </c>
      <c r="B195" s="32"/>
      <c r="C195" s="32"/>
      <c r="D195" s="32"/>
      <c r="E195" s="29" t="s">
        <v>158</v>
      </c>
      <c r="F195" s="33"/>
      <c r="G195" s="33"/>
      <c r="H195" s="33"/>
      <c r="I195" s="29" t="s">
        <v>155</v>
      </c>
    </row>
    <row r="196" spans="1:9" ht="29.5" thickBot="1" x14ac:dyDescent="0.4">
      <c r="A196" s="26" t="s">
        <v>156</v>
      </c>
      <c r="B196" s="32"/>
      <c r="C196" s="32"/>
      <c r="D196" s="32"/>
      <c r="E196" s="29" t="s">
        <v>158</v>
      </c>
      <c r="F196" s="33"/>
      <c r="G196" s="33"/>
      <c r="H196" s="33"/>
      <c r="I196" s="29" t="s">
        <v>156</v>
      </c>
    </row>
    <row r="197" spans="1:9" ht="29.5" thickBot="1" x14ac:dyDescent="0.4">
      <c r="A197" s="26" t="s">
        <v>157</v>
      </c>
      <c r="B197" s="32"/>
      <c r="C197" s="32"/>
      <c r="D197" s="32"/>
      <c r="E197" s="29" t="s">
        <v>158</v>
      </c>
      <c r="F197" s="33"/>
      <c r="G197" s="33"/>
      <c r="H197" s="33"/>
      <c r="I197" s="29" t="s">
        <v>157</v>
      </c>
    </row>
    <row r="198" spans="1:9" ht="29.5" thickBot="1" x14ac:dyDescent="0.4">
      <c r="A198" s="26" t="s">
        <v>159</v>
      </c>
      <c r="B198" s="4">
        <v>1.7525462962962963E-3</v>
      </c>
      <c r="C198" s="3">
        <f t="shared" si="8"/>
        <v>1.8401736111111112E-3</v>
      </c>
      <c r="D198" s="3">
        <f t="shared" si="9"/>
        <v>1.9278009259259261E-3</v>
      </c>
      <c r="E198" s="29" t="s">
        <v>160</v>
      </c>
      <c r="F198" s="4" t="s">
        <v>161</v>
      </c>
      <c r="G198" s="4"/>
      <c r="H198" s="4"/>
      <c r="I198" s="29" t="s">
        <v>159</v>
      </c>
    </row>
    <row r="199" spans="1:9" ht="29.5" thickBot="1" x14ac:dyDescent="0.4">
      <c r="A199" s="26" t="s">
        <v>159</v>
      </c>
      <c r="B199" s="4" t="s">
        <v>161</v>
      </c>
      <c r="C199" s="3"/>
      <c r="D199" s="3"/>
      <c r="E199" s="29" t="s">
        <v>162</v>
      </c>
      <c r="F199" s="4">
        <v>1.745949074074074E-3</v>
      </c>
      <c r="G199" s="4">
        <f t="shared" si="10"/>
        <v>1.8332465277777778E-3</v>
      </c>
      <c r="H199" s="4">
        <f t="shared" si="11"/>
        <v>1.9205439814814816E-3</v>
      </c>
      <c r="I199" s="29" t="s">
        <v>159</v>
      </c>
    </row>
    <row r="200" spans="1:9" ht="15" thickBot="1" x14ac:dyDescent="0.4">
      <c r="A200" s="26" t="s">
        <v>163</v>
      </c>
      <c r="B200" s="4">
        <v>3.1621527777777776E-3</v>
      </c>
      <c r="C200" s="3">
        <f t="shared" si="8"/>
        <v>3.3202604166666667E-3</v>
      </c>
      <c r="D200" s="3">
        <f t="shared" si="9"/>
        <v>3.4783680555555557E-3</v>
      </c>
      <c r="E200" s="29" t="s">
        <v>164</v>
      </c>
      <c r="F200" s="4">
        <v>2.6884259259259257E-3</v>
      </c>
      <c r="G200" s="4">
        <f t="shared" si="10"/>
        <v>2.8228472222222223E-3</v>
      </c>
      <c r="H200" s="4">
        <f t="shared" si="11"/>
        <v>2.9572685185185184E-3</v>
      </c>
      <c r="I200" s="29" t="s">
        <v>163</v>
      </c>
    </row>
    <row r="201" spans="1:9" ht="29.5" thickBot="1" x14ac:dyDescent="0.4">
      <c r="A201" s="26" t="s">
        <v>165</v>
      </c>
      <c r="B201" s="4" t="s">
        <v>161</v>
      </c>
      <c r="C201" s="3"/>
      <c r="D201" s="3"/>
      <c r="E201" s="29" t="s">
        <v>166</v>
      </c>
      <c r="F201" s="4" t="s">
        <v>161</v>
      </c>
      <c r="G201" s="4"/>
      <c r="H201" s="4"/>
      <c r="I201" s="29" t="s">
        <v>165</v>
      </c>
    </row>
    <row r="202" spans="1:9" ht="29.5" thickBot="1" x14ac:dyDescent="0.4">
      <c r="A202" s="26" t="s">
        <v>115</v>
      </c>
      <c r="B202" s="4" t="s">
        <v>161</v>
      </c>
      <c r="C202" s="3"/>
      <c r="D202" s="3"/>
      <c r="E202" s="29" t="s">
        <v>166</v>
      </c>
      <c r="F202" s="4" t="s">
        <v>161</v>
      </c>
      <c r="G202" s="4"/>
      <c r="H202" s="4"/>
      <c r="I202" s="29" t="s">
        <v>115</v>
      </c>
    </row>
    <row r="203" spans="1:9" ht="29.5" thickBot="1" x14ac:dyDescent="0.4">
      <c r="A203" s="26" t="s">
        <v>163</v>
      </c>
      <c r="B203" s="4">
        <v>3.422453703703704E-3</v>
      </c>
      <c r="C203" s="3">
        <f t="shared" ref="C203" si="12">B203*1.05</f>
        <v>3.5935763888888892E-3</v>
      </c>
      <c r="D203" s="3">
        <f t="shared" ref="D203" si="13">B203*1.1</f>
        <v>3.7646990740740748E-3</v>
      </c>
      <c r="E203" s="29" t="s">
        <v>167</v>
      </c>
      <c r="F203" s="4">
        <v>2.9805555555555553E-3</v>
      </c>
      <c r="G203" s="4">
        <f t="shared" ref="G203" si="14">F203*1.05</f>
        <v>3.1295833333333332E-3</v>
      </c>
      <c r="H203" s="4">
        <f t="shared" ref="H203" si="15">F203*1.1</f>
        <v>3.278611111111111E-3</v>
      </c>
      <c r="I203" s="29" t="s">
        <v>163</v>
      </c>
    </row>
  </sheetData>
  <mergeCells count="7">
    <mergeCell ref="A1:I1"/>
    <mergeCell ref="A2:A5"/>
    <mergeCell ref="E2:E5"/>
    <mergeCell ref="B2:D2"/>
    <mergeCell ref="B3:D3"/>
    <mergeCell ref="F2:H2"/>
    <mergeCell ref="F3:H3"/>
  </mergeCells>
  <pageMargins left="0.7" right="0.7" top="0.75" bottom="0.75" header="0.3" footer="0.3"/>
  <pageSetup paperSize="9" scale="7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AF5A9-7355-451C-A375-628063C547D9}">
  <dimension ref="A1:E26"/>
  <sheetViews>
    <sheetView topLeftCell="A13" workbookViewId="0">
      <selection activeCell="D26" sqref="D26"/>
    </sheetView>
  </sheetViews>
  <sheetFormatPr baseColWidth="10" defaultColWidth="11.453125" defaultRowHeight="14.5" x14ac:dyDescent="0.35"/>
  <cols>
    <col min="1" max="1" width="18.1796875" customWidth="1"/>
  </cols>
  <sheetData>
    <row r="1" spans="1:5" ht="49.9" customHeight="1" thickBot="1" x14ac:dyDescent="0.4">
      <c r="A1" s="52" t="s">
        <v>168</v>
      </c>
      <c r="B1" s="76"/>
      <c r="C1" s="76"/>
      <c r="D1" s="76"/>
      <c r="E1" s="76"/>
    </row>
    <row r="2" spans="1:5" ht="15.5" customHeight="1" thickBot="1" x14ac:dyDescent="0.4">
      <c r="A2" s="45"/>
      <c r="B2" s="77" t="s">
        <v>5</v>
      </c>
      <c r="C2" s="78"/>
      <c r="D2" s="78"/>
      <c r="E2" s="79"/>
    </row>
    <row r="3" spans="1:5" ht="15" thickBot="1" x14ac:dyDescent="0.4">
      <c r="A3" s="45"/>
      <c r="B3" s="34" t="s">
        <v>169</v>
      </c>
      <c r="C3" s="35" t="s">
        <v>170</v>
      </c>
      <c r="D3" s="34" t="s">
        <v>171</v>
      </c>
      <c r="E3" s="35" t="s">
        <v>172</v>
      </c>
    </row>
    <row r="4" spans="1:5" x14ac:dyDescent="0.35">
      <c r="A4" s="50" t="s">
        <v>173</v>
      </c>
      <c r="B4" s="46">
        <v>46</v>
      </c>
      <c r="C4" s="38">
        <v>50</v>
      </c>
      <c r="D4" s="37">
        <v>33</v>
      </c>
      <c r="E4" s="38">
        <v>60</v>
      </c>
    </row>
    <row r="5" spans="1:5" x14ac:dyDescent="0.35">
      <c r="A5" s="50" t="s">
        <v>174</v>
      </c>
      <c r="B5" s="47">
        <v>109</v>
      </c>
      <c r="C5" s="40">
        <v>167</v>
      </c>
      <c r="D5" s="39">
        <v>63</v>
      </c>
      <c r="E5" s="40">
        <v>171</v>
      </c>
    </row>
    <row r="6" spans="1:5" ht="15" thickBot="1" x14ac:dyDescent="0.4">
      <c r="A6" s="50" t="s">
        <v>175</v>
      </c>
      <c r="B6" s="48">
        <v>173</v>
      </c>
      <c r="C6" s="42">
        <v>202</v>
      </c>
      <c r="D6" s="41">
        <v>96</v>
      </c>
      <c r="E6" s="42">
        <v>220</v>
      </c>
    </row>
    <row r="7" spans="1:5" ht="15" thickBot="1" x14ac:dyDescent="0.4">
      <c r="A7" s="50"/>
      <c r="B7" s="36"/>
      <c r="C7" s="36"/>
      <c r="D7" s="36"/>
      <c r="E7" s="36"/>
    </row>
    <row r="8" spans="1:5" x14ac:dyDescent="0.35">
      <c r="A8" s="50" t="s">
        <v>176</v>
      </c>
      <c r="B8" s="49">
        <v>52</v>
      </c>
      <c r="C8" s="44">
        <v>31</v>
      </c>
      <c r="D8" s="43">
        <v>32</v>
      </c>
      <c r="E8" s="44">
        <v>33</v>
      </c>
    </row>
    <row r="9" spans="1:5" x14ac:dyDescent="0.35">
      <c r="A9" s="50" t="s">
        <v>177</v>
      </c>
      <c r="B9" s="47">
        <v>75</v>
      </c>
      <c r="C9" s="40">
        <v>93</v>
      </c>
      <c r="D9" s="39">
        <v>150</v>
      </c>
      <c r="E9" s="40">
        <v>81</v>
      </c>
    </row>
    <row r="10" spans="1:5" ht="15" thickBot="1" x14ac:dyDescent="0.4">
      <c r="A10" s="50" t="s">
        <v>178</v>
      </c>
      <c r="B10" s="48">
        <v>93</v>
      </c>
      <c r="C10" s="42">
        <v>110</v>
      </c>
      <c r="D10" s="41">
        <v>171</v>
      </c>
      <c r="E10" s="42">
        <v>130</v>
      </c>
    </row>
    <row r="11" spans="1:5" ht="15" thickBot="1" x14ac:dyDescent="0.4">
      <c r="A11" s="50"/>
      <c r="B11" s="36"/>
      <c r="C11" s="36"/>
      <c r="D11" s="36"/>
      <c r="E11" s="36"/>
    </row>
    <row r="12" spans="1:5" x14ac:dyDescent="0.35">
      <c r="A12" s="50" t="s">
        <v>179</v>
      </c>
      <c r="B12" s="49">
        <v>90</v>
      </c>
      <c r="C12" s="44">
        <v>156</v>
      </c>
      <c r="D12" s="43">
        <v>50</v>
      </c>
      <c r="E12" s="44">
        <v>149</v>
      </c>
    </row>
    <row r="13" spans="1:5" x14ac:dyDescent="0.35">
      <c r="A13" s="50" t="s">
        <v>180</v>
      </c>
      <c r="B13" s="47">
        <v>208</v>
      </c>
      <c r="C13" s="40">
        <v>253</v>
      </c>
      <c r="D13" s="39">
        <v>61</v>
      </c>
      <c r="E13" s="40">
        <v>198</v>
      </c>
    </row>
    <row r="14" spans="1:5" ht="15" thickBot="1" x14ac:dyDescent="0.4">
      <c r="A14" s="50" t="s">
        <v>181</v>
      </c>
      <c r="B14" s="48">
        <v>349</v>
      </c>
      <c r="C14" s="42">
        <v>386</v>
      </c>
      <c r="D14" s="41">
        <v>157</v>
      </c>
      <c r="E14" s="42">
        <v>456</v>
      </c>
    </row>
    <row r="15" spans="1:5" ht="15" thickBot="1" x14ac:dyDescent="0.4">
      <c r="A15" s="50"/>
      <c r="B15" s="36"/>
      <c r="C15" s="36"/>
      <c r="D15" s="36"/>
      <c r="E15" s="36"/>
    </row>
    <row r="16" spans="1:5" x14ac:dyDescent="0.35">
      <c r="A16" s="50" t="s">
        <v>182</v>
      </c>
      <c r="B16" s="49">
        <v>46</v>
      </c>
      <c r="C16" s="44">
        <v>41</v>
      </c>
      <c r="D16" s="43">
        <v>31</v>
      </c>
      <c r="E16" s="44">
        <v>60</v>
      </c>
    </row>
    <row r="17" spans="1:5" x14ac:dyDescent="0.35">
      <c r="A17" s="50" t="s">
        <v>183</v>
      </c>
      <c r="B17" s="47">
        <v>159</v>
      </c>
      <c r="C17" s="40">
        <v>113</v>
      </c>
      <c r="D17" s="39">
        <v>156</v>
      </c>
      <c r="E17" s="40">
        <v>171</v>
      </c>
    </row>
    <row r="18" spans="1:5" ht="15" thickBot="1" x14ac:dyDescent="0.4">
      <c r="A18" s="50" t="s">
        <v>184</v>
      </c>
      <c r="B18" s="48">
        <v>202</v>
      </c>
      <c r="C18" s="42">
        <v>183</v>
      </c>
      <c r="D18" s="41">
        <v>409</v>
      </c>
      <c r="E18" s="42">
        <v>220</v>
      </c>
    </row>
    <row r="19" spans="1:5" ht="15" thickBot="1" x14ac:dyDescent="0.4">
      <c r="A19" s="50"/>
      <c r="B19" s="36"/>
      <c r="C19" s="36"/>
      <c r="D19" s="36"/>
      <c r="E19" s="36"/>
    </row>
    <row r="20" spans="1:5" x14ac:dyDescent="0.35">
      <c r="A20" s="50" t="s">
        <v>185</v>
      </c>
      <c r="B20" s="49">
        <v>38</v>
      </c>
      <c r="C20" s="44">
        <v>30</v>
      </c>
      <c r="D20" s="43">
        <v>40</v>
      </c>
      <c r="E20" s="44">
        <v>72</v>
      </c>
    </row>
    <row r="21" spans="1:5" x14ac:dyDescent="0.35">
      <c r="A21" s="50" t="s">
        <v>186</v>
      </c>
      <c r="B21" s="47">
        <v>56</v>
      </c>
      <c r="C21" s="40">
        <v>49</v>
      </c>
      <c r="D21" s="39">
        <v>61</v>
      </c>
      <c r="E21" s="40">
        <v>98</v>
      </c>
    </row>
    <row r="22" spans="1:5" ht="15" thickBot="1" x14ac:dyDescent="0.4">
      <c r="A22" s="50" t="s">
        <v>187</v>
      </c>
      <c r="B22" s="48">
        <v>59</v>
      </c>
      <c r="C22" s="42">
        <v>55</v>
      </c>
      <c r="D22" s="41">
        <v>63</v>
      </c>
      <c r="E22" s="42">
        <v>115</v>
      </c>
    </row>
    <row r="23" spans="1:5" ht="15" thickBot="1" x14ac:dyDescent="0.4">
      <c r="A23" s="50"/>
      <c r="B23" s="36"/>
      <c r="C23" s="36"/>
      <c r="D23" s="36"/>
      <c r="E23" s="36"/>
    </row>
    <row r="24" spans="1:5" x14ac:dyDescent="0.35">
      <c r="A24" s="50" t="s">
        <v>188</v>
      </c>
      <c r="B24" s="49">
        <v>38</v>
      </c>
      <c r="C24" s="44">
        <v>44</v>
      </c>
      <c r="D24" s="43">
        <v>54</v>
      </c>
      <c r="E24" s="44">
        <v>138</v>
      </c>
    </row>
    <row r="25" spans="1:5" x14ac:dyDescent="0.35">
      <c r="A25" s="50" t="s">
        <v>189</v>
      </c>
      <c r="B25" s="47">
        <v>72</v>
      </c>
      <c r="C25" s="40">
        <v>77</v>
      </c>
      <c r="D25" s="39">
        <v>80</v>
      </c>
      <c r="E25" s="40">
        <v>223</v>
      </c>
    </row>
    <row r="26" spans="1:5" ht="15" thickBot="1" x14ac:dyDescent="0.4">
      <c r="A26" s="50" t="s">
        <v>190</v>
      </c>
      <c r="B26" s="48">
        <v>76</v>
      </c>
      <c r="C26" s="42">
        <v>83</v>
      </c>
      <c r="D26" s="41">
        <v>100</v>
      </c>
      <c r="E26" s="42">
        <v>239</v>
      </c>
    </row>
  </sheetData>
  <mergeCells count="2">
    <mergeCell ref="A1:E1"/>
    <mergeCell ref="B2:E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59b67e-8ff2-4ef6-9779-40dc6a845022" xsi:nil="true"/>
    <lcf76f155ced4ddcb4097134ff3c332f xmlns="dac2f5f7-7975-4686-a76a-9b3c6868543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B1C08390FA9489AA44FB5EBEB703F" ma:contentTypeVersion="17" ma:contentTypeDescription="Crée un document." ma:contentTypeScope="" ma:versionID="130a7bd16142c4c60275e705ec4d807f">
  <xsd:schema xmlns:xsd="http://www.w3.org/2001/XMLSchema" xmlns:xs="http://www.w3.org/2001/XMLSchema" xmlns:p="http://schemas.microsoft.com/office/2006/metadata/properties" xmlns:ns2="dac2f5f7-7975-4686-a76a-9b3c68685439" xmlns:ns3="8659b67e-8ff2-4ef6-9779-40dc6a845022" targetNamespace="http://schemas.microsoft.com/office/2006/metadata/properties" ma:root="true" ma:fieldsID="8331372d011a98b4c355b99dedc984ea" ns2:_="" ns3:_="">
    <xsd:import namespace="dac2f5f7-7975-4686-a76a-9b3c68685439"/>
    <xsd:import namespace="8659b67e-8ff2-4ef6-9779-40dc6a845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2f5f7-7975-4686-a76a-9b3c68685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f5cec16-9197-4a69-b784-40e3c78f30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9b67e-8ff2-4ef6-9779-40dc6a845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2354c6-ed41-4bb9-b4fd-6d7e54ec78ec}" ma:internalName="TaxCatchAll" ma:showField="CatchAllData" ma:web="8659b67e-8ff2-4ef6-9779-40dc6a845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97416F-4590-49C7-A0C4-344E7A13839E}">
  <ds:schemaRefs>
    <ds:schemaRef ds:uri="http://schemas.microsoft.com/office/2006/metadata/properties"/>
    <ds:schemaRef ds:uri="http://schemas.microsoft.com/office/infopath/2007/PartnerControls"/>
    <ds:schemaRef ds:uri="8659b67e-8ff2-4ef6-9779-40dc6a845022"/>
    <ds:schemaRef ds:uri="dac2f5f7-7975-4686-a76a-9b3c68685439"/>
  </ds:schemaRefs>
</ds:datastoreItem>
</file>

<file path=customXml/itemProps2.xml><?xml version="1.0" encoding="utf-8"?>
<ds:datastoreItem xmlns:ds="http://schemas.openxmlformats.org/officeDocument/2006/customXml" ds:itemID="{1E88F256-1CA4-42DF-AFB4-7AD262C7B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F624D6-9F8F-4A63-A697-CBAEC6C61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2f5f7-7975-4686-a76a-9b3c68685439"/>
    <ds:schemaRef ds:uri="8659b67e-8ff2-4ef6-9779-40dc6a845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ATH-track</vt:lpstr>
      <vt:lpstr>ATH-field</vt:lpstr>
      <vt:lpstr>SWI-temps</vt:lpstr>
      <vt:lpstr>SKI-points FIS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Rys</dc:creator>
  <cp:keywords/>
  <dc:description/>
  <cp:lastModifiedBy>Jonathan Libert</cp:lastModifiedBy>
  <cp:revision/>
  <cp:lastPrinted>2023-09-26T13:38:10Z</cp:lastPrinted>
  <dcterms:created xsi:type="dcterms:W3CDTF">2022-07-25T12:45:37Z</dcterms:created>
  <dcterms:modified xsi:type="dcterms:W3CDTF">2023-09-26T13:38:23Z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0x01010011CB1C08390FA9489AA44FB5EBEB703F</vt:lpwstr>
  </property>
  <property fmtid="{D5CDD505-2E9C-101B-9397-08002B2CF9AE}" pid="3" name="MediaServiceImageTags">
    <vt:lpwstr/>
  </property>
</Properties>
</file>