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2. SPORT/S2 HPT/S20 SPORT INCLUSION/2026/BOC/Competitions/Francophone/2026/1. Embarquement Immédiat/"/>
    </mc:Choice>
  </mc:AlternateContent>
  <xr:revisionPtr revIDLastSave="1316" documentId="8_{125368EA-DE5C-4B86-8478-373526E53B50}" xr6:coauthVersionLast="47" xr6:coauthVersionMax="47" xr10:uidLastSave="{6EBEA856-5641-4CBF-BB16-14D263D646AE}"/>
  <bookViews>
    <workbookView xWindow="-108" yWindow="-108" windowWidth="23256" windowHeight="12456" firstSheet="1" activeTab="9" xr2:uid="{43842CD7-EC7B-4582-AADD-A49941E052FF}"/>
  </bookViews>
  <sheets>
    <sheet name="Orga des matchs détaillées" sheetId="3" r:id="rId1"/>
    <sheet name="Feuil1" sheetId="17" r:id="rId2"/>
    <sheet name="Terrain 1" sheetId="7" r:id="rId3"/>
    <sheet name="Terrain 2" sheetId="8" r:id="rId4"/>
    <sheet name="Terrain 3" sheetId="15" r:id="rId5"/>
    <sheet name="Terrain 4" sheetId="10" r:id="rId6"/>
    <sheet name="Terrain 5" sheetId="11" r:id="rId7"/>
    <sheet name="Terrain 6" sheetId="12" r:id="rId8"/>
    <sheet name="Terrain 7" sheetId="13" r:id="rId9"/>
    <sheet name="Terrain 8" sheetId="14" r:id="rId10"/>
    <sheet name="Terrain 9" sheetId="16" r:id="rId11"/>
  </sheets>
  <definedNames>
    <definedName name="_xlnm.Print_Area" localSheetId="6">'Terrain 5'!$A$1:$C$9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G36" i="3"/>
  <c r="C36" i="3"/>
  <c r="F36" i="3"/>
  <c r="B36" i="3"/>
  <c r="O36" i="3"/>
  <c r="N36" i="3"/>
  <c r="G32" i="3"/>
  <c r="L36" i="3"/>
  <c r="F32" i="3"/>
  <c r="C32" i="3"/>
  <c r="B32" i="3"/>
  <c r="K36" i="3"/>
  <c r="J36" i="3"/>
  <c r="Q32" i="3"/>
  <c r="P32" i="3"/>
  <c r="I28" i="3"/>
  <c r="S36" i="3"/>
  <c r="R36" i="3"/>
  <c r="S32" i="3"/>
  <c r="R32" i="3"/>
  <c r="F28" i="3"/>
  <c r="O32" i="3"/>
  <c r="N32" i="3"/>
  <c r="M32" i="3"/>
  <c r="H28" i="3"/>
  <c r="G28" i="3"/>
  <c r="C28" i="3"/>
  <c r="E28" i="3"/>
  <c r="D28" i="3"/>
  <c r="B28" i="3"/>
  <c r="L32" i="3"/>
  <c r="J28" i="3"/>
  <c r="O24" i="3"/>
  <c r="N24" i="3"/>
  <c r="L24" i="3"/>
  <c r="I24" i="3"/>
  <c r="M87" i="3"/>
  <c r="O28" i="3" s="1"/>
  <c r="M86" i="3"/>
  <c r="S24" i="3" s="1"/>
  <c r="M85" i="3"/>
  <c r="S28" i="3" s="1"/>
  <c r="M84" i="3"/>
  <c r="R28" i="3" s="1"/>
  <c r="M83" i="3"/>
  <c r="R24" i="3" s="1"/>
  <c r="E24" i="3"/>
  <c r="D74" i="3"/>
  <c r="L28" i="3" s="1"/>
  <c r="D73" i="3"/>
  <c r="Q28" i="3" s="1"/>
  <c r="D72" i="3"/>
  <c r="K24" i="3" s="1"/>
  <c r="D71" i="3"/>
  <c r="F24" i="3" s="1"/>
  <c r="D63" i="3"/>
  <c r="K28" i="3" s="1"/>
  <c r="D62" i="3"/>
  <c r="J32" i="3" s="1"/>
  <c r="D61" i="3"/>
  <c r="Q24" i="3" s="1"/>
  <c r="D60" i="3"/>
  <c r="D24" i="3" s="1"/>
  <c r="M63" i="3"/>
  <c r="M62" i="3"/>
  <c r="K32" i="3" s="1"/>
  <c r="M61" i="3"/>
  <c r="M60" i="3"/>
  <c r="M52" i="3"/>
  <c r="N28" i="3" s="1"/>
  <c r="M51" i="3"/>
  <c r="P28" i="3" s="1"/>
  <c r="M50" i="3"/>
  <c r="M49" i="3"/>
  <c r="J24" i="3" s="1"/>
  <c r="D85" i="3"/>
  <c r="M28" i="3" s="1"/>
  <c r="D84" i="3"/>
  <c r="C24" i="3" s="1"/>
  <c r="D83" i="3"/>
  <c r="G24" i="3" s="1"/>
  <c r="D82" i="3"/>
  <c r="H24" i="3" s="1"/>
  <c r="M73" i="3"/>
  <c r="M72" i="3"/>
  <c r="P24" i="3" s="1"/>
  <c r="M71" i="3"/>
  <c r="D51" i="3"/>
  <c r="M24" i="3" s="1"/>
  <c r="D50" i="3"/>
  <c r="D49" i="3"/>
  <c r="B24" i="3" s="1"/>
  <c r="P69" i="3"/>
  <c r="P68" i="3"/>
  <c r="P67" i="3"/>
  <c r="P66" i="3"/>
  <c r="O69" i="3"/>
  <c r="O68" i="3"/>
  <c r="O67" i="3"/>
  <c r="O66" i="3"/>
  <c r="N69" i="3"/>
  <c r="N68" i="3"/>
  <c r="N67" i="3"/>
  <c r="N66" i="3"/>
  <c r="P58" i="3"/>
  <c r="P57" i="3"/>
  <c r="P56" i="3"/>
  <c r="P55" i="3"/>
  <c r="O58" i="3"/>
  <c r="O57" i="3"/>
  <c r="O56" i="3"/>
  <c r="O55" i="3"/>
  <c r="N58" i="3"/>
  <c r="N57" i="3"/>
  <c r="N56" i="3"/>
  <c r="N55" i="3"/>
  <c r="P47" i="3"/>
  <c r="P46" i="3"/>
  <c r="P45" i="3"/>
  <c r="P44" i="3"/>
  <c r="O47" i="3"/>
  <c r="O46" i="3"/>
  <c r="O45" i="3"/>
  <c r="O44" i="3"/>
  <c r="N47" i="3"/>
  <c r="N46" i="3"/>
  <c r="N45" i="3"/>
  <c r="N44" i="3"/>
  <c r="H80" i="3"/>
  <c r="H79" i="3"/>
  <c r="H78" i="3"/>
  <c r="H77" i="3"/>
  <c r="G80" i="3"/>
  <c r="G79" i="3"/>
  <c r="G78" i="3"/>
  <c r="G77" i="3"/>
  <c r="F80" i="3"/>
  <c r="F79" i="3"/>
  <c r="F78" i="3"/>
  <c r="F77" i="3"/>
  <c r="H69" i="3"/>
  <c r="H68" i="3"/>
  <c r="H67" i="3"/>
  <c r="H66" i="3"/>
  <c r="G67" i="3"/>
  <c r="G66" i="3"/>
  <c r="G69" i="3"/>
  <c r="G68" i="3"/>
  <c r="F69" i="3"/>
  <c r="F68" i="3"/>
  <c r="F67" i="3"/>
  <c r="F66" i="3"/>
  <c r="H56" i="3"/>
  <c r="H57" i="3"/>
  <c r="H55" i="3"/>
  <c r="G58" i="3"/>
  <c r="G57" i="3"/>
  <c r="G56" i="3"/>
  <c r="G55" i="3"/>
  <c r="F58" i="3"/>
  <c r="F57" i="3"/>
  <c r="F56" i="3"/>
  <c r="F55" i="3"/>
  <c r="H47" i="3"/>
  <c r="H46" i="3"/>
  <c r="H45" i="3"/>
  <c r="H44" i="3"/>
  <c r="G47" i="3"/>
  <c r="G46" i="3"/>
  <c r="G45" i="3"/>
  <c r="F47" i="3"/>
  <c r="F46" i="3"/>
  <c r="G44" i="3"/>
  <c r="F45" i="3"/>
  <c r="F44" i="3"/>
  <c r="L4" i="3" l="1"/>
  <c r="P79" i="3"/>
  <c r="P80" i="3"/>
  <c r="P81" i="3"/>
  <c r="P78" i="3"/>
  <c r="P77" i="3"/>
  <c r="O81" i="3"/>
  <c r="O80" i="3"/>
  <c r="O79" i="3"/>
  <c r="O78" i="3"/>
  <c r="O77" i="3"/>
  <c r="N81" i="3"/>
  <c r="N80" i="3"/>
  <c r="N79" i="3"/>
  <c r="Q16" i="3"/>
  <c r="N78" i="3"/>
  <c r="N77" i="3"/>
  <c r="R19" i="3"/>
  <c r="S19" i="3"/>
  <c r="Q19" i="3"/>
  <c r="P19" i="3"/>
  <c r="P16" i="3"/>
  <c r="S13" i="3"/>
  <c r="R13" i="3"/>
  <c r="Q13" i="3"/>
  <c r="P13" i="3"/>
  <c r="Q10" i="3"/>
  <c r="P10" i="3"/>
  <c r="S7" i="3"/>
  <c r="R7" i="3"/>
  <c r="Q7" i="3"/>
  <c r="P7" i="3"/>
  <c r="S4" i="3"/>
  <c r="R4" i="3"/>
  <c r="Q81" i="3" l="1"/>
  <c r="Q4" i="3"/>
  <c r="P4" i="3"/>
  <c r="O19" i="3"/>
  <c r="N19" i="3"/>
  <c r="O16" i="3"/>
  <c r="N16" i="3"/>
  <c r="O13" i="3"/>
  <c r="N13" i="3"/>
  <c r="O10" i="3"/>
  <c r="N10" i="3"/>
  <c r="O7" i="3"/>
  <c r="N7" i="3"/>
  <c r="O4" i="3"/>
  <c r="N4" i="3"/>
  <c r="M19" i="3"/>
  <c r="L19" i="3"/>
  <c r="M16" i="3"/>
  <c r="L16" i="3"/>
  <c r="M13" i="3"/>
  <c r="L13" i="3"/>
  <c r="M10" i="3"/>
  <c r="L10" i="3"/>
  <c r="M7" i="3"/>
  <c r="L7" i="3"/>
  <c r="M4" i="3"/>
  <c r="K19" i="3"/>
  <c r="J19" i="3"/>
  <c r="K16" i="3"/>
  <c r="J16" i="3"/>
  <c r="K13" i="3"/>
  <c r="J13" i="3"/>
  <c r="K10" i="3"/>
  <c r="J10" i="3"/>
  <c r="K7" i="3"/>
  <c r="J7" i="3"/>
  <c r="K4" i="3"/>
  <c r="J4" i="3"/>
  <c r="Q44" i="3"/>
  <c r="H58" i="3"/>
  <c r="I19" i="3"/>
  <c r="I10" i="3"/>
  <c r="I7" i="3"/>
  <c r="I16" i="3"/>
  <c r="I13" i="3"/>
  <c r="H7" i="3"/>
  <c r="I4" i="3"/>
  <c r="H19" i="3"/>
  <c r="H13" i="3"/>
  <c r="H16" i="3"/>
  <c r="H10" i="3"/>
  <c r="H4" i="3"/>
  <c r="G19" i="3"/>
  <c r="G10" i="3"/>
  <c r="G7" i="3"/>
  <c r="G16" i="3"/>
  <c r="G13" i="3"/>
  <c r="F7" i="3"/>
  <c r="F19" i="3"/>
  <c r="F13" i="3"/>
  <c r="G4" i="3"/>
  <c r="F16" i="3"/>
  <c r="F10" i="3"/>
  <c r="F4" i="3"/>
  <c r="E19" i="3"/>
  <c r="E10" i="3"/>
  <c r="E7" i="3"/>
  <c r="E16" i="3"/>
  <c r="E13" i="3"/>
  <c r="D7" i="3"/>
  <c r="D19" i="3"/>
  <c r="D13" i="3"/>
  <c r="E4" i="3"/>
  <c r="D16" i="3"/>
  <c r="D10" i="3"/>
  <c r="D4" i="3"/>
  <c r="C7" i="3"/>
  <c r="C10" i="3"/>
  <c r="C13" i="3"/>
  <c r="C16" i="3"/>
  <c r="C19" i="3"/>
  <c r="B7" i="3"/>
  <c r="B13" i="3"/>
  <c r="B19" i="3"/>
  <c r="C4" i="3"/>
  <c r="B16" i="3"/>
  <c r="B10" i="3"/>
  <c r="B4" i="3"/>
  <c r="Q56" i="3" l="1"/>
  <c r="Q66" i="3"/>
  <c r="Q77" i="3"/>
  <c r="Q46" i="3"/>
  <c r="Q57" i="3"/>
  <c r="Q68" i="3"/>
  <c r="Q79" i="3"/>
  <c r="Q47" i="3"/>
  <c r="Q69" i="3"/>
  <c r="Q67" i="3"/>
  <c r="Q58" i="3"/>
  <c r="Q80" i="3"/>
  <c r="Q78" i="3"/>
  <c r="Q55" i="3"/>
  <c r="Q45" i="3"/>
  <c r="I47" i="3"/>
  <c r="I80" i="3"/>
  <c r="I58" i="3"/>
  <c r="I56" i="3"/>
  <c r="I78" i="3"/>
  <c r="I68" i="3"/>
  <c r="I79" i="3"/>
  <c r="I66" i="3"/>
  <c r="I77" i="3"/>
  <c r="I57" i="3"/>
  <c r="I67" i="3"/>
  <c r="I55" i="3"/>
  <c r="I69" i="3"/>
  <c r="I46" i="3"/>
  <c r="I44" i="3"/>
  <c r="I45" i="3"/>
</calcChain>
</file>

<file path=xl/sharedStrings.xml><?xml version="1.0" encoding="utf-8"?>
<sst xmlns="http://schemas.openxmlformats.org/spreadsheetml/2006/main" count="373" uniqueCount="127">
  <si>
    <t>Terrain 1</t>
  </si>
  <si>
    <t>Horaires</t>
  </si>
  <si>
    <t>9h-10h</t>
  </si>
  <si>
    <t>Accueil des équipes</t>
  </si>
  <si>
    <t>10h-10h20</t>
  </si>
  <si>
    <t>10h25-10h45</t>
  </si>
  <si>
    <t>10h50-11h10</t>
  </si>
  <si>
    <t>11h15-11h35</t>
  </si>
  <si>
    <t>11h40-12h00</t>
  </si>
  <si>
    <t>12h05-12h25</t>
  </si>
  <si>
    <t>PAUSE</t>
  </si>
  <si>
    <t>Fin de la compétition</t>
  </si>
  <si>
    <t>Remise des prix</t>
  </si>
  <si>
    <t>1/4 de finales</t>
  </si>
  <si>
    <t>Poule 1</t>
  </si>
  <si>
    <t>Poule 2</t>
  </si>
  <si>
    <t>Poule 3</t>
  </si>
  <si>
    <t>Poule 4</t>
  </si>
  <si>
    <t>15h15</t>
  </si>
  <si>
    <t>Goal-average</t>
  </si>
  <si>
    <t>Points marqués</t>
  </si>
  <si>
    <t>Points</t>
  </si>
  <si>
    <t>Classement</t>
  </si>
  <si>
    <t>Points encaissés</t>
  </si>
  <si>
    <t>12h30-13h30</t>
  </si>
  <si>
    <t>13h30-13h50</t>
  </si>
  <si>
    <t>1/8 de finales</t>
  </si>
  <si>
    <t>13h55-14h15</t>
  </si>
  <si>
    <t>14h20-14h40</t>
  </si>
  <si>
    <t>14h45-15h05</t>
  </si>
  <si>
    <t>15h30</t>
  </si>
  <si>
    <t>9h30-10h</t>
  </si>
  <si>
    <t>Terrain 8</t>
  </si>
  <si>
    <t>Terrain 7</t>
  </si>
  <si>
    <t>Terrain 6</t>
  </si>
  <si>
    <t>Terrain 5</t>
  </si>
  <si>
    <t>Poule 5</t>
  </si>
  <si>
    <t>Poule 6</t>
  </si>
  <si>
    <t>Poule 7</t>
  </si>
  <si>
    <t>1er poule 1</t>
  </si>
  <si>
    <t>2ème poule 1</t>
  </si>
  <si>
    <t>3ème poule 1</t>
  </si>
  <si>
    <t>4ème poule 1</t>
  </si>
  <si>
    <t>1er poule 2</t>
  </si>
  <si>
    <t>2ème poule 2</t>
  </si>
  <si>
    <t>3ème poule 2</t>
  </si>
  <si>
    <t>4ème poule 2</t>
  </si>
  <si>
    <t>1er poule 3</t>
  </si>
  <si>
    <t>2ème poule 3</t>
  </si>
  <si>
    <t>3ème poule 3</t>
  </si>
  <si>
    <t>4ème poule 3</t>
  </si>
  <si>
    <t>1er poule 4</t>
  </si>
  <si>
    <t>2ème poule 4</t>
  </si>
  <si>
    <t>3ème poule 4</t>
  </si>
  <si>
    <t>4ème poule 4</t>
  </si>
  <si>
    <t>1er poule 5</t>
  </si>
  <si>
    <t>2ème poule 5</t>
  </si>
  <si>
    <t>3ème poule 5</t>
  </si>
  <si>
    <t>4ème poule 5</t>
  </si>
  <si>
    <t>1er poule 6</t>
  </si>
  <si>
    <t>2ème poule 6</t>
  </si>
  <si>
    <t>3ème poule 6</t>
  </si>
  <si>
    <t>4ème poule 6</t>
  </si>
  <si>
    <t>1er poule 7</t>
  </si>
  <si>
    <t>2ème poule 7</t>
  </si>
  <si>
    <t>3ème poule 7</t>
  </si>
  <si>
    <t>4ème poule 7</t>
  </si>
  <si>
    <t>Terrain 9</t>
  </si>
  <si>
    <t>1/2 finale - division 1</t>
  </si>
  <si>
    <t>1/2 finale - division 2</t>
  </si>
  <si>
    <t>Petite finale - division 2</t>
  </si>
  <si>
    <t>Forfait</t>
  </si>
  <si>
    <t>Poule 1 - Division 1</t>
  </si>
  <si>
    <t>E2 :  Le Domaine</t>
  </si>
  <si>
    <t>E1 : Embarquement Immédiat  1</t>
  </si>
  <si>
    <t>E3 : Résidence la Villa</t>
  </si>
  <si>
    <t>E4 :  Accueil Gourmand</t>
  </si>
  <si>
    <t>E 5 :  L'Ombrelle</t>
  </si>
  <si>
    <t>E 6 :  L'Entre D'Eux Msp</t>
  </si>
  <si>
    <t>E 7 :  Le CHC</t>
  </si>
  <si>
    <t>E 8 : CTR 1</t>
  </si>
  <si>
    <t>E 9 :  Mathurin Vétérans</t>
  </si>
  <si>
    <t>E 10 : Les Caktus 1</t>
  </si>
  <si>
    <t>E 11 : CTR 2</t>
  </si>
  <si>
    <t>E 12 : La Villa Allegro</t>
  </si>
  <si>
    <t>E 13 :  Mathurin Juniors</t>
  </si>
  <si>
    <t>E 14 : Les Caktus 2</t>
  </si>
  <si>
    <t>E 15 : Passeraux 1</t>
  </si>
  <si>
    <t>E 16 : Embarquement Immédiat 2</t>
  </si>
  <si>
    <t>E17 : SAJA Erable B</t>
  </si>
  <si>
    <t>E18 : Les Winneuses</t>
  </si>
  <si>
    <t>E19 : Passereaux 2</t>
  </si>
  <si>
    <t>E20 : Team Toma Stena</t>
  </si>
  <si>
    <t>E21 : Les Winneurs</t>
  </si>
  <si>
    <t>E22 : Foyer Dufort 1</t>
  </si>
  <si>
    <t>E23 : Le Refuge 1</t>
  </si>
  <si>
    <t>E24 : Foyer Dufort 2</t>
  </si>
  <si>
    <t>E25 : Cocciwow</t>
  </si>
  <si>
    <t>E26 : Le Refuge 2</t>
  </si>
  <si>
    <t>D1 - équipe 1 : Cejiel 1</t>
  </si>
  <si>
    <t>D1 - équipe 3 : Accueil Mosan</t>
  </si>
  <si>
    <t>D1 - équipe 4 : Tabuchet Sport</t>
  </si>
  <si>
    <t>D1 - équipe 5 : Cejiel 2</t>
  </si>
  <si>
    <t>5ème poule 1 - Divison 1</t>
  </si>
  <si>
    <t>4ème poule 1 - Divison 1</t>
  </si>
  <si>
    <t>D1 - équipe 2 : Saja Erable A</t>
  </si>
  <si>
    <t>BYE</t>
  </si>
  <si>
    <t>Matchs de classement - Divison 2</t>
  </si>
  <si>
    <t>Terrain 8 - Divison 1</t>
  </si>
  <si>
    <t>Terrain 9 - Division 1</t>
  </si>
  <si>
    <t>Terrain 7 - Division 2</t>
  </si>
  <si>
    <t>Terrain 6 - Division 2</t>
  </si>
  <si>
    <t>Terrain 5 - Division 2</t>
  </si>
  <si>
    <t>Terrain 4 - Division 2</t>
  </si>
  <si>
    <t>Terrain 1 - Division 2</t>
  </si>
  <si>
    <t>Terrain 2 - Division 2</t>
  </si>
  <si>
    <t>Terrain 3 - Division 2</t>
  </si>
  <si>
    <t>Grande finale - division 1</t>
  </si>
  <si>
    <t>Petite finale - division 1</t>
  </si>
  <si>
    <t>Equipes</t>
  </si>
  <si>
    <t>Match Libre</t>
  </si>
  <si>
    <t>Tournoi de boccia - Engis - 10/03/2026 - tableaux des matchs</t>
  </si>
  <si>
    <t>Tournoi boccia Engis - 10/03/26 - programme des matchs par équipe</t>
  </si>
  <si>
    <t>Finale - division 2</t>
  </si>
  <si>
    <t>1er poule 1 - Divison 1</t>
  </si>
  <si>
    <t>2ème poule 1 - Divison 1</t>
  </si>
  <si>
    <t>3ème poule 1 - Divison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</si>
</sst>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5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30" xfId="0" applyFill="1" applyBorder="1"/>
    <xf numFmtId="0" fontId="1" fillId="10" borderId="8" xfId="0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0" borderId="51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6" borderId="23" xfId="0" applyFill="1" applyBorder="1"/>
    <xf numFmtId="0" fontId="0" fillId="6" borderId="0" xfId="0" applyFill="1"/>
    <xf numFmtId="0" fontId="0" fillId="13" borderId="29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6" borderId="60" xfId="0" applyFill="1" applyBorder="1"/>
    <xf numFmtId="0" fontId="0" fillId="3" borderId="22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52" xfId="0" applyFill="1" applyBorder="1" applyAlignment="1">
      <alignment horizontal="center" vertical="center"/>
    </xf>
    <xf numFmtId="0" fontId="0" fillId="17" borderId="34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17" borderId="52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4" fillId="17" borderId="5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3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7" borderId="38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E078-F987-4020-839C-409044CE6164}">
  <sheetPr>
    <pageSetUpPr fitToPage="1"/>
  </sheetPr>
  <dimension ref="A1:S87"/>
  <sheetViews>
    <sheetView topLeftCell="I32" zoomScale="56" zoomScaleNormal="50" workbookViewId="0">
      <selection activeCell="G36" sqref="G36"/>
    </sheetView>
  </sheetViews>
  <sheetFormatPr baseColWidth="10" defaultRowHeight="14.4" x14ac:dyDescent="0.3"/>
  <cols>
    <col min="1" max="1" width="20.6640625" customWidth="1"/>
    <col min="2" max="2" width="28.33203125" bestFit="1" customWidth="1"/>
    <col min="3" max="3" width="26.33203125" bestFit="1" customWidth="1"/>
    <col min="4" max="5" width="30.109375" bestFit="1" customWidth="1"/>
    <col min="6" max="7" width="32.109375" bestFit="1" customWidth="1"/>
    <col min="8" max="8" width="34" bestFit="1" customWidth="1"/>
    <col min="9" max="9" width="32.109375" bestFit="1" customWidth="1"/>
    <col min="10" max="19" width="33.6640625" customWidth="1"/>
  </cols>
  <sheetData>
    <row r="1" spans="1:19" ht="60" customHeight="1" thickBot="1" x14ac:dyDescent="0.35">
      <c r="A1" s="117" t="s">
        <v>121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60" customHeight="1" thickBot="1" x14ac:dyDescent="0.35">
      <c r="A2" s="4" t="s">
        <v>1</v>
      </c>
      <c r="B2" s="115" t="s">
        <v>114</v>
      </c>
      <c r="C2" s="116"/>
      <c r="D2" s="115" t="s">
        <v>115</v>
      </c>
      <c r="E2" s="116"/>
      <c r="F2" s="115" t="s">
        <v>116</v>
      </c>
      <c r="G2" s="116"/>
      <c r="H2" s="115" t="s">
        <v>113</v>
      </c>
      <c r="I2" s="116"/>
      <c r="J2" s="115" t="s">
        <v>112</v>
      </c>
      <c r="K2" s="116"/>
      <c r="L2" s="115" t="s">
        <v>111</v>
      </c>
      <c r="M2" s="116"/>
      <c r="N2" s="115" t="s">
        <v>110</v>
      </c>
      <c r="O2" s="116"/>
      <c r="P2" s="115" t="s">
        <v>108</v>
      </c>
      <c r="Q2" s="116"/>
      <c r="R2" s="115" t="s">
        <v>109</v>
      </c>
      <c r="S2" s="116"/>
    </row>
    <row r="3" spans="1:19" ht="60" customHeight="1" thickBot="1" x14ac:dyDescent="0.35">
      <c r="A3" s="3" t="s">
        <v>2</v>
      </c>
      <c r="B3" s="87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19"/>
    </row>
    <row r="4" spans="1:19" ht="60" customHeight="1" x14ac:dyDescent="0.3">
      <c r="A4" s="120" t="s">
        <v>4</v>
      </c>
      <c r="B4" s="5" t="str">
        <f>A44</f>
        <v>E1 : Embarquement Immédiat  1</v>
      </c>
      <c r="C4" s="6" t="str">
        <f>A45</f>
        <v>E2 :  Le Domaine</v>
      </c>
      <c r="D4" s="5" t="str">
        <f>A55</f>
        <v>E 5 :  L'Ombrelle</v>
      </c>
      <c r="E4" s="6" t="str">
        <f>A56</f>
        <v>E 6 :  L'Entre D'Eux Msp</v>
      </c>
      <c r="F4" s="5" t="str">
        <f>A66</f>
        <v>E 9 :  Mathurin Vétérans</v>
      </c>
      <c r="G4" s="6" t="str">
        <f>A67</f>
        <v>E 10 : Les Caktus 1</v>
      </c>
      <c r="H4" s="5" t="str">
        <f>A77</f>
        <v>E 13 :  Mathurin Juniors</v>
      </c>
      <c r="I4" s="6" t="str">
        <f>A78</f>
        <v>E 14 : Les Caktus 2</v>
      </c>
      <c r="J4" s="5" t="str">
        <f>J44</f>
        <v>E17 : SAJA Erable B</v>
      </c>
      <c r="K4" s="6" t="str">
        <f>J45</f>
        <v>E18 : Les Winneuses</v>
      </c>
      <c r="L4" s="5" t="str">
        <f>J55</f>
        <v>E21 : Les Winneurs</v>
      </c>
      <c r="M4" s="6" t="str">
        <f>J56</f>
        <v>E22 : Foyer Dufort 1</v>
      </c>
      <c r="N4" s="5" t="str">
        <f>J66</f>
        <v>E24 : Foyer Dufort 2</v>
      </c>
      <c r="O4" s="6" t="str">
        <f>J67</f>
        <v>E25 : Cocciwow</v>
      </c>
      <c r="P4" s="5" t="str">
        <f>J77</f>
        <v>D1 - équipe 1 : Cejiel 1</v>
      </c>
      <c r="Q4" s="6" t="str">
        <f>J78</f>
        <v>D1 - équipe 2 : Saja Erable A</v>
      </c>
      <c r="R4" s="5" t="str">
        <f>J79</f>
        <v>D1 - équipe 3 : Accueil Mosan</v>
      </c>
      <c r="S4" s="6" t="str">
        <f>J80</f>
        <v>D1 - équipe 4 : Tabuchet Sport</v>
      </c>
    </row>
    <row r="5" spans="1:19" ht="60" customHeight="1" x14ac:dyDescent="0.3">
      <c r="A5" s="121"/>
      <c r="B5" s="52">
        <v>0</v>
      </c>
      <c r="C5" s="53">
        <v>5</v>
      </c>
      <c r="D5" s="50">
        <v>8</v>
      </c>
      <c r="E5" s="51">
        <v>1</v>
      </c>
      <c r="F5" s="54">
        <v>2</v>
      </c>
      <c r="G5" s="55">
        <v>2</v>
      </c>
      <c r="H5" s="50">
        <v>7</v>
      </c>
      <c r="I5" s="51">
        <v>1</v>
      </c>
      <c r="J5" s="52">
        <v>1</v>
      </c>
      <c r="K5" s="58">
        <v>4</v>
      </c>
      <c r="L5" s="56">
        <v>4</v>
      </c>
      <c r="M5" s="51">
        <v>2</v>
      </c>
      <c r="N5" s="52">
        <v>0</v>
      </c>
      <c r="O5" s="58">
        <v>9</v>
      </c>
      <c r="P5" s="52">
        <v>2</v>
      </c>
      <c r="Q5" s="58">
        <v>4</v>
      </c>
      <c r="R5" s="56">
        <v>4</v>
      </c>
      <c r="S5" s="51">
        <v>3</v>
      </c>
    </row>
    <row r="6" spans="1:19" ht="20.100000000000001" customHeight="1" thickBot="1" x14ac:dyDescent="0.35">
      <c r="A6" s="122"/>
      <c r="B6" s="20">
        <v>1</v>
      </c>
      <c r="C6" s="21">
        <v>3</v>
      </c>
      <c r="D6" s="20">
        <v>3</v>
      </c>
      <c r="E6" s="21">
        <v>1</v>
      </c>
      <c r="F6" s="20">
        <v>2</v>
      </c>
      <c r="G6" s="21">
        <v>2</v>
      </c>
      <c r="H6" s="20">
        <v>3</v>
      </c>
      <c r="I6" s="21">
        <v>1</v>
      </c>
      <c r="J6" s="20">
        <v>1</v>
      </c>
      <c r="K6" s="21">
        <v>3</v>
      </c>
      <c r="L6" s="20">
        <v>3</v>
      </c>
      <c r="M6" s="21">
        <v>1</v>
      </c>
      <c r="N6" s="20">
        <v>1</v>
      </c>
      <c r="O6" s="21">
        <v>3</v>
      </c>
      <c r="P6" s="44">
        <v>1</v>
      </c>
      <c r="Q6" s="45">
        <v>3</v>
      </c>
      <c r="R6" s="44">
        <v>3</v>
      </c>
      <c r="S6" s="45">
        <v>1</v>
      </c>
    </row>
    <row r="7" spans="1:19" ht="60" customHeight="1" x14ac:dyDescent="0.3">
      <c r="A7" s="120" t="s">
        <v>5</v>
      </c>
      <c r="B7" s="61" t="str">
        <f>A46</f>
        <v>E3 : Résidence la Villa</v>
      </c>
      <c r="C7" s="6" t="str">
        <f>A47</f>
        <v>E4 :  Accueil Gourmand</v>
      </c>
      <c r="D7" s="5" t="str">
        <f>A57</f>
        <v>E 7 :  Le CHC</v>
      </c>
      <c r="E7" s="6" t="str">
        <f>A58</f>
        <v>E 8 : CTR 1</v>
      </c>
      <c r="F7" s="5" t="str">
        <f>A68</f>
        <v>E 11 : CTR 2</v>
      </c>
      <c r="G7" s="6" t="str">
        <f>A69</f>
        <v>E 12 : La Villa Allegro</v>
      </c>
      <c r="H7" s="5" t="str">
        <f>A79</f>
        <v>E 15 : Passeraux 1</v>
      </c>
      <c r="I7" s="6" t="str">
        <f>A80</f>
        <v>E 16 : Embarquement Immédiat 2</v>
      </c>
      <c r="J7" s="5" t="str">
        <f>J46</f>
        <v>E19 : Passereaux 2</v>
      </c>
      <c r="K7" s="6" t="str">
        <f>J47</f>
        <v>E20 : Team Toma Stena</v>
      </c>
      <c r="L7" s="5" t="str">
        <f>J57</f>
        <v>E23 : Le Refuge 1</v>
      </c>
      <c r="M7" s="6" t="str">
        <f>J58</f>
        <v>Forfait</v>
      </c>
      <c r="N7" s="5" t="str">
        <f>J68</f>
        <v>E26 : Le Refuge 2</v>
      </c>
      <c r="O7" s="6" t="str">
        <f>J69</f>
        <v>Forfait</v>
      </c>
      <c r="P7" s="5" t="str">
        <f>J77</f>
        <v>D1 - équipe 1 : Cejiel 1</v>
      </c>
      <c r="Q7" s="6" t="str">
        <f>J79</f>
        <v>D1 - équipe 3 : Accueil Mosan</v>
      </c>
      <c r="R7" s="5" t="str">
        <f>J78</f>
        <v>D1 - équipe 2 : Saja Erable A</v>
      </c>
      <c r="S7" s="6" t="str">
        <f>J81</f>
        <v>D1 - équipe 5 : Cejiel 2</v>
      </c>
    </row>
    <row r="8" spans="1:19" ht="60" customHeight="1" x14ac:dyDescent="0.3">
      <c r="A8" s="121"/>
      <c r="B8" s="59">
        <v>0</v>
      </c>
      <c r="C8" s="58">
        <v>3</v>
      </c>
      <c r="D8" s="52">
        <v>2</v>
      </c>
      <c r="E8" s="58">
        <v>3</v>
      </c>
      <c r="F8" s="52">
        <v>0</v>
      </c>
      <c r="G8" s="58">
        <v>10</v>
      </c>
      <c r="H8" s="52">
        <v>4</v>
      </c>
      <c r="I8" s="58">
        <v>6</v>
      </c>
      <c r="J8" s="52">
        <v>2</v>
      </c>
      <c r="K8" s="58">
        <v>4</v>
      </c>
      <c r="L8" s="56">
        <v>3</v>
      </c>
      <c r="M8" s="57">
        <v>0</v>
      </c>
      <c r="N8" s="56">
        <v>3</v>
      </c>
      <c r="O8" s="57">
        <v>0</v>
      </c>
      <c r="P8" s="52">
        <v>1</v>
      </c>
      <c r="Q8" s="58">
        <v>5</v>
      </c>
      <c r="R8" s="56">
        <v>5</v>
      </c>
      <c r="S8" s="51">
        <v>3</v>
      </c>
    </row>
    <row r="9" spans="1:19" ht="20.100000000000001" customHeight="1" thickBot="1" x14ac:dyDescent="0.35">
      <c r="A9" s="122"/>
      <c r="B9" s="20">
        <v>0</v>
      </c>
      <c r="C9" s="21">
        <v>3</v>
      </c>
      <c r="D9" s="20">
        <v>1</v>
      </c>
      <c r="E9" s="21">
        <v>3</v>
      </c>
      <c r="F9" s="20">
        <v>1</v>
      </c>
      <c r="G9" s="21">
        <v>3</v>
      </c>
      <c r="H9" s="20">
        <v>1</v>
      </c>
      <c r="I9" s="21">
        <v>3</v>
      </c>
      <c r="J9" s="20">
        <v>1</v>
      </c>
      <c r="K9" s="21">
        <v>3</v>
      </c>
      <c r="L9" s="20">
        <v>3</v>
      </c>
      <c r="M9" s="21">
        <v>0</v>
      </c>
      <c r="N9" s="20">
        <v>3</v>
      </c>
      <c r="O9" s="21">
        <v>0</v>
      </c>
      <c r="P9" s="44">
        <v>1</v>
      </c>
      <c r="Q9" s="45">
        <v>3</v>
      </c>
      <c r="R9" s="44">
        <v>3</v>
      </c>
      <c r="S9" s="45">
        <v>1</v>
      </c>
    </row>
    <row r="10" spans="1:19" ht="60" customHeight="1" x14ac:dyDescent="0.3">
      <c r="A10" s="120" t="s">
        <v>6</v>
      </c>
      <c r="B10" s="5" t="str">
        <f>A44</f>
        <v>E1 : Embarquement Immédiat  1</v>
      </c>
      <c r="C10" s="6" t="str">
        <f>A47</f>
        <v>E4 :  Accueil Gourmand</v>
      </c>
      <c r="D10" s="5" t="str">
        <f>A55</f>
        <v>E 5 :  L'Ombrelle</v>
      </c>
      <c r="E10" s="6" t="str">
        <f>A58</f>
        <v>E 8 : CTR 1</v>
      </c>
      <c r="F10" s="5" t="str">
        <f>A66</f>
        <v>E 9 :  Mathurin Vétérans</v>
      </c>
      <c r="G10" s="6" t="str">
        <f>A69</f>
        <v>E 12 : La Villa Allegro</v>
      </c>
      <c r="H10" s="5" t="str">
        <f>A77</f>
        <v>E 13 :  Mathurin Juniors</v>
      </c>
      <c r="I10" s="6" t="str">
        <f>A80</f>
        <v>E 16 : Embarquement Immédiat 2</v>
      </c>
      <c r="J10" s="5" t="str">
        <f>J44</f>
        <v>E17 : SAJA Erable B</v>
      </c>
      <c r="K10" s="6" t="str">
        <f>J47</f>
        <v>E20 : Team Toma Stena</v>
      </c>
      <c r="L10" s="5" t="str">
        <f>J55</f>
        <v>E21 : Les Winneurs</v>
      </c>
      <c r="M10" s="6" t="str">
        <f>J58</f>
        <v>Forfait</v>
      </c>
      <c r="N10" s="5" t="str">
        <f>J66</f>
        <v>E24 : Foyer Dufort 2</v>
      </c>
      <c r="O10" s="6" t="str">
        <f>J69</f>
        <v>Forfait</v>
      </c>
      <c r="P10" s="5" t="str">
        <f>J80</f>
        <v>D1 - équipe 4 : Tabuchet Sport</v>
      </c>
      <c r="Q10" s="6" t="str">
        <f>J81</f>
        <v>D1 - équipe 5 : Cejiel 2</v>
      </c>
      <c r="R10" s="76" t="s">
        <v>106</v>
      </c>
      <c r="S10" s="77"/>
    </row>
    <row r="11" spans="1:19" ht="60" customHeight="1" x14ac:dyDescent="0.3">
      <c r="A11" s="121"/>
      <c r="B11" s="56">
        <v>5</v>
      </c>
      <c r="C11" s="51">
        <v>3</v>
      </c>
      <c r="D11" s="52">
        <v>5</v>
      </c>
      <c r="E11" s="60">
        <v>6</v>
      </c>
      <c r="F11" s="56">
        <v>9</v>
      </c>
      <c r="G11" s="51">
        <v>1</v>
      </c>
      <c r="H11" s="52">
        <v>1</v>
      </c>
      <c r="I11" s="58">
        <v>4</v>
      </c>
      <c r="J11" s="56">
        <v>7</v>
      </c>
      <c r="K11" s="51">
        <v>0</v>
      </c>
      <c r="L11" s="56">
        <v>3</v>
      </c>
      <c r="M11" s="57">
        <v>0</v>
      </c>
      <c r="N11" s="56">
        <v>3</v>
      </c>
      <c r="O11" s="57">
        <v>0</v>
      </c>
      <c r="P11" s="52">
        <v>4</v>
      </c>
      <c r="Q11" s="58">
        <v>6</v>
      </c>
      <c r="R11" s="125"/>
      <c r="S11" s="126"/>
    </row>
    <row r="12" spans="1:19" ht="20.100000000000001" customHeight="1" thickBot="1" x14ac:dyDescent="0.35">
      <c r="A12" s="122"/>
      <c r="B12" s="20">
        <v>3</v>
      </c>
      <c r="C12" s="21">
        <v>1</v>
      </c>
      <c r="D12" s="20">
        <v>1</v>
      </c>
      <c r="E12" s="21">
        <v>3</v>
      </c>
      <c r="F12" s="20">
        <v>3</v>
      </c>
      <c r="G12" s="21">
        <v>1</v>
      </c>
      <c r="H12" s="20">
        <v>1</v>
      </c>
      <c r="I12" s="21">
        <v>3</v>
      </c>
      <c r="J12" s="20">
        <v>3</v>
      </c>
      <c r="K12" s="21">
        <v>1</v>
      </c>
      <c r="L12" s="20">
        <v>3</v>
      </c>
      <c r="M12" s="21">
        <v>0</v>
      </c>
      <c r="N12" s="20">
        <v>3</v>
      </c>
      <c r="O12" s="21">
        <v>0</v>
      </c>
      <c r="P12" s="44">
        <v>1</v>
      </c>
      <c r="Q12" s="45">
        <v>3</v>
      </c>
      <c r="R12" s="44"/>
      <c r="S12" s="45"/>
    </row>
    <row r="13" spans="1:19" ht="60" customHeight="1" x14ac:dyDescent="0.3">
      <c r="A13" s="120" t="s">
        <v>7</v>
      </c>
      <c r="B13" s="5" t="str">
        <f>A45</f>
        <v>E2 :  Le Domaine</v>
      </c>
      <c r="C13" s="62" t="str">
        <f>A46</f>
        <v>E3 : Résidence la Villa</v>
      </c>
      <c r="D13" s="5" t="str">
        <f>A56</f>
        <v>E 6 :  L'Entre D'Eux Msp</v>
      </c>
      <c r="E13" s="6" t="str">
        <f>A57</f>
        <v>E 7 :  Le CHC</v>
      </c>
      <c r="F13" s="5" t="str">
        <f>A67</f>
        <v>E 10 : Les Caktus 1</v>
      </c>
      <c r="G13" s="6" t="str">
        <f>A68</f>
        <v>E 11 : CTR 2</v>
      </c>
      <c r="H13" s="5" t="str">
        <f>A78</f>
        <v>E 14 : Les Caktus 2</v>
      </c>
      <c r="I13" s="6" t="str">
        <f>A79</f>
        <v>E 15 : Passeraux 1</v>
      </c>
      <c r="J13" s="5" t="str">
        <f>J45</f>
        <v>E18 : Les Winneuses</v>
      </c>
      <c r="K13" s="6" t="str">
        <f>J46</f>
        <v>E19 : Passereaux 2</v>
      </c>
      <c r="L13" s="5" t="str">
        <f>J56</f>
        <v>E22 : Foyer Dufort 1</v>
      </c>
      <c r="M13" s="6" t="str">
        <f>J57</f>
        <v>E23 : Le Refuge 1</v>
      </c>
      <c r="N13" s="5" t="str">
        <f>J67</f>
        <v>E25 : Cocciwow</v>
      </c>
      <c r="O13" s="6" t="str">
        <f>J68</f>
        <v>E26 : Le Refuge 2</v>
      </c>
      <c r="P13" s="5" t="str">
        <f>J77</f>
        <v>D1 - équipe 1 : Cejiel 1</v>
      </c>
      <c r="Q13" s="6" t="str">
        <f>J80</f>
        <v>D1 - équipe 4 : Tabuchet Sport</v>
      </c>
      <c r="R13" s="5" t="str">
        <f>J79</f>
        <v>D1 - équipe 3 : Accueil Mosan</v>
      </c>
      <c r="S13" s="6" t="str">
        <f>J81</f>
        <v>D1 - équipe 5 : Cejiel 2</v>
      </c>
    </row>
    <row r="14" spans="1:19" ht="60" customHeight="1" x14ac:dyDescent="0.3">
      <c r="A14" s="121"/>
      <c r="B14" s="56">
        <v>3</v>
      </c>
      <c r="C14" s="57">
        <v>0</v>
      </c>
      <c r="D14" s="52">
        <v>4</v>
      </c>
      <c r="E14" s="58">
        <v>6</v>
      </c>
      <c r="F14" s="56">
        <v>4</v>
      </c>
      <c r="G14" s="51">
        <v>2</v>
      </c>
      <c r="H14" s="56">
        <v>6</v>
      </c>
      <c r="I14" s="51">
        <v>2</v>
      </c>
      <c r="J14" s="52">
        <v>0</v>
      </c>
      <c r="K14" s="58">
        <v>5</v>
      </c>
      <c r="L14" s="52">
        <v>2</v>
      </c>
      <c r="M14" s="58">
        <v>4</v>
      </c>
      <c r="N14" s="56">
        <v>5</v>
      </c>
      <c r="O14" s="51">
        <v>2</v>
      </c>
      <c r="P14" s="52">
        <v>1</v>
      </c>
      <c r="Q14" s="58">
        <v>3</v>
      </c>
      <c r="R14" s="54">
        <v>2</v>
      </c>
      <c r="S14" s="55">
        <v>2</v>
      </c>
    </row>
    <row r="15" spans="1:19" ht="20.100000000000001" customHeight="1" thickBot="1" x14ac:dyDescent="0.35">
      <c r="A15" s="122"/>
      <c r="B15" s="20">
        <v>3</v>
      </c>
      <c r="C15" s="21">
        <v>0</v>
      </c>
      <c r="D15" s="20">
        <v>1</v>
      </c>
      <c r="E15" s="21">
        <v>3</v>
      </c>
      <c r="F15" s="20">
        <v>3</v>
      </c>
      <c r="G15" s="21">
        <v>1</v>
      </c>
      <c r="H15" s="20">
        <v>3</v>
      </c>
      <c r="I15" s="21">
        <v>1</v>
      </c>
      <c r="J15" s="20">
        <v>1</v>
      </c>
      <c r="K15" s="21">
        <v>3</v>
      </c>
      <c r="L15" s="20">
        <v>1</v>
      </c>
      <c r="M15" s="21">
        <v>3</v>
      </c>
      <c r="N15" s="20">
        <v>3</v>
      </c>
      <c r="O15" s="21">
        <v>1</v>
      </c>
      <c r="P15" s="44">
        <v>1</v>
      </c>
      <c r="Q15" s="45">
        <v>3</v>
      </c>
      <c r="R15" s="44">
        <v>2</v>
      </c>
      <c r="S15" s="45">
        <v>2</v>
      </c>
    </row>
    <row r="16" spans="1:19" ht="60" customHeight="1" x14ac:dyDescent="0.3">
      <c r="A16" s="120" t="s">
        <v>8</v>
      </c>
      <c r="B16" s="5" t="str">
        <f>A44</f>
        <v>E1 : Embarquement Immédiat  1</v>
      </c>
      <c r="C16" s="62" t="str">
        <f>A46</f>
        <v>E3 : Résidence la Villa</v>
      </c>
      <c r="D16" s="5" t="str">
        <f>A55</f>
        <v>E 5 :  L'Ombrelle</v>
      </c>
      <c r="E16" s="6" t="str">
        <f>A57</f>
        <v>E 7 :  Le CHC</v>
      </c>
      <c r="F16" s="5" t="str">
        <f>A66</f>
        <v>E 9 :  Mathurin Vétérans</v>
      </c>
      <c r="G16" s="6" t="str">
        <f>A68</f>
        <v>E 11 : CTR 2</v>
      </c>
      <c r="H16" s="5" t="str">
        <f>A77</f>
        <v>E 13 :  Mathurin Juniors</v>
      </c>
      <c r="I16" s="6" t="str">
        <f>A79</f>
        <v>E 15 : Passeraux 1</v>
      </c>
      <c r="J16" s="5" t="str">
        <f>J44</f>
        <v>E17 : SAJA Erable B</v>
      </c>
      <c r="K16" s="6" t="str">
        <f>J46</f>
        <v>E19 : Passereaux 2</v>
      </c>
      <c r="L16" s="5" t="str">
        <f>J55</f>
        <v>E21 : Les Winneurs</v>
      </c>
      <c r="M16" s="6" t="str">
        <f>J57</f>
        <v>E23 : Le Refuge 1</v>
      </c>
      <c r="N16" s="5" t="str">
        <f>J66</f>
        <v>E24 : Foyer Dufort 2</v>
      </c>
      <c r="O16" s="6" t="str">
        <f>J68</f>
        <v>E26 : Le Refuge 2</v>
      </c>
      <c r="P16" s="5" t="str">
        <f>J78</f>
        <v>D1 - équipe 2 : Saja Erable A</v>
      </c>
      <c r="Q16" s="6" t="str">
        <f>J79</f>
        <v>D1 - équipe 3 : Accueil Mosan</v>
      </c>
      <c r="R16" s="76" t="s">
        <v>106</v>
      </c>
      <c r="S16" s="77"/>
    </row>
    <row r="17" spans="1:19" ht="60" customHeight="1" x14ac:dyDescent="0.3">
      <c r="A17" s="121"/>
      <c r="B17" s="56">
        <v>3</v>
      </c>
      <c r="C17" s="57">
        <v>0</v>
      </c>
      <c r="D17" s="56">
        <v>8</v>
      </c>
      <c r="E17" s="51">
        <v>0</v>
      </c>
      <c r="F17" s="56">
        <v>4</v>
      </c>
      <c r="G17" s="51">
        <v>2</v>
      </c>
      <c r="H17" s="56">
        <v>4</v>
      </c>
      <c r="I17" s="51">
        <v>2</v>
      </c>
      <c r="J17" s="52">
        <v>1</v>
      </c>
      <c r="K17" s="58">
        <v>4</v>
      </c>
      <c r="L17" s="52">
        <v>3</v>
      </c>
      <c r="M17" s="58">
        <v>5</v>
      </c>
      <c r="N17" s="56">
        <v>4</v>
      </c>
      <c r="O17" s="51">
        <v>2</v>
      </c>
      <c r="P17" s="56">
        <v>7</v>
      </c>
      <c r="Q17" s="51">
        <v>2</v>
      </c>
      <c r="R17" s="125"/>
      <c r="S17" s="126"/>
    </row>
    <row r="18" spans="1:19" ht="20.100000000000001" customHeight="1" thickBot="1" x14ac:dyDescent="0.35">
      <c r="A18" s="122"/>
      <c r="B18" s="20">
        <v>3</v>
      </c>
      <c r="C18" s="21">
        <v>0</v>
      </c>
      <c r="D18" s="20">
        <v>3</v>
      </c>
      <c r="E18" s="21">
        <v>1</v>
      </c>
      <c r="F18" s="20">
        <v>3</v>
      </c>
      <c r="G18" s="21">
        <v>1</v>
      </c>
      <c r="H18" s="20">
        <v>3</v>
      </c>
      <c r="I18" s="21">
        <v>1</v>
      </c>
      <c r="J18" s="20">
        <v>1</v>
      </c>
      <c r="K18" s="21">
        <v>3</v>
      </c>
      <c r="L18" s="20">
        <v>1</v>
      </c>
      <c r="M18" s="21">
        <v>3</v>
      </c>
      <c r="N18" s="20">
        <v>3</v>
      </c>
      <c r="O18" s="21">
        <v>1</v>
      </c>
      <c r="P18" s="44">
        <v>3</v>
      </c>
      <c r="Q18" s="45">
        <v>1</v>
      </c>
      <c r="R18" s="44"/>
      <c r="S18" s="45"/>
    </row>
    <row r="19" spans="1:19" ht="60" customHeight="1" x14ac:dyDescent="0.3">
      <c r="A19" s="120" t="s">
        <v>9</v>
      </c>
      <c r="B19" s="5" t="str">
        <f>A45</f>
        <v>E2 :  Le Domaine</v>
      </c>
      <c r="C19" s="6" t="str">
        <f>A47</f>
        <v>E4 :  Accueil Gourmand</v>
      </c>
      <c r="D19" s="5" t="str">
        <f>A56</f>
        <v>E 6 :  L'Entre D'Eux Msp</v>
      </c>
      <c r="E19" s="6" t="str">
        <f>A58</f>
        <v>E 8 : CTR 1</v>
      </c>
      <c r="F19" s="5" t="str">
        <f>A67</f>
        <v>E 10 : Les Caktus 1</v>
      </c>
      <c r="G19" s="6" t="str">
        <f>A69</f>
        <v>E 12 : La Villa Allegro</v>
      </c>
      <c r="H19" s="5" t="str">
        <f>A78</f>
        <v>E 14 : Les Caktus 2</v>
      </c>
      <c r="I19" s="6" t="str">
        <f>A80</f>
        <v>E 16 : Embarquement Immédiat 2</v>
      </c>
      <c r="J19" s="5" t="str">
        <f>J45</f>
        <v>E18 : Les Winneuses</v>
      </c>
      <c r="K19" s="6" t="str">
        <f>J47</f>
        <v>E20 : Team Toma Stena</v>
      </c>
      <c r="L19" s="5" t="str">
        <f>J56</f>
        <v>E22 : Foyer Dufort 1</v>
      </c>
      <c r="M19" s="6" t="str">
        <f>J58</f>
        <v>Forfait</v>
      </c>
      <c r="N19" s="5" t="str">
        <f>J67</f>
        <v>E25 : Cocciwow</v>
      </c>
      <c r="O19" s="6" t="str">
        <f>J69</f>
        <v>Forfait</v>
      </c>
      <c r="P19" s="5" t="str">
        <f>J77</f>
        <v>D1 - équipe 1 : Cejiel 1</v>
      </c>
      <c r="Q19" s="6" t="str">
        <f>J81</f>
        <v>D1 - équipe 5 : Cejiel 2</v>
      </c>
      <c r="R19" s="5" t="str">
        <f>J78</f>
        <v>D1 - équipe 2 : Saja Erable A</v>
      </c>
      <c r="S19" s="6" t="str">
        <f>J80</f>
        <v>D1 - équipe 4 : Tabuchet Sport</v>
      </c>
    </row>
    <row r="20" spans="1:19" ht="60" customHeight="1" x14ac:dyDescent="0.3">
      <c r="A20" s="121"/>
      <c r="B20" s="54">
        <v>2</v>
      </c>
      <c r="C20" s="55">
        <v>2</v>
      </c>
      <c r="D20" s="56">
        <v>5</v>
      </c>
      <c r="E20" s="51">
        <v>1</v>
      </c>
      <c r="F20" s="56">
        <v>12</v>
      </c>
      <c r="G20" s="51">
        <v>0</v>
      </c>
      <c r="H20" s="56">
        <v>4</v>
      </c>
      <c r="I20" s="51">
        <v>2</v>
      </c>
      <c r="J20" s="56">
        <v>9</v>
      </c>
      <c r="K20" s="51">
        <v>0</v>
      </c>
      <c r="L20" s="56">
        <v>3</v>
      </c>
      <c r="M20" s="57">
        <v>0</v>
      </c>
      <c r="N20" s="56">
        <v>3</v>
      </c>
      <c r="O20" s="57">
        <v>0</v>
      </c>
      <c r="P20" s="56">
        <v>5</v>
      </c>
      <c r="Q20" s="51">
        <v>1</v>
      </c>
      <c r="R20" s="52">
        <v>1</v>
      </c>
      <c r="S20" s="58">
        <v>4</v>
      </c>
    </row>
    <row r="21" spans="1:19" ht="20.100000000000001" customHeight="1" thickBot="1" x14ac:dyDescent="0.35">
      <c r="A21" s="122"/>
      <c r="B21" s="20">
        <v>2</v>
      </c>
      <c r="C21" s="21">
        <v>2</v>
      </c>
      <c r="D21" s="20">
        <v>3</v>
      </c>
      <c r="E21" s="21">
        <v>1</v>
      </c>
      <c r="F21" s="20">
        <v>3</v>
      </c>
      <c r="G21" s="21">
        <v>1</v>
      </c>
      <c r="H21" s="20">
        <v>3</v>
      </c>
      <c r="I21" s="21">
        <v>1</v>
      </c>
      <c r="J21" s="20">
        <v>3</v>
      </c>
      <c r="K21" s="21">
        <v>1</v>
      </c>
      <c r="L21" s="20">
        <v>3</v>
      </c>
      <c r="M21" s="21">
        <v>0</v>
      </c>
      <c r="N21" s="20">
        <v>3</v>
      </c>
      <c r="O21" s="21">
        <v>0</v>
      </c>
      <c r="P21" s="44">
        <v>3</v>
      </c>
      <c r="Q21" s="45">
        <v>1</v>
      </c>
      <c r="R21" s="44">
        <v>1</v>
      </c>
      <c r="S21" s="45">
        <v>3</v>
      </c>
    </row>
    <row r="22" spans="1:19" ht="60" customHeight="1" thickBot="1" x14ac:dyDescent="0.35">
      <c r="A22" s="3" t="s">
        <v>24</v>
      </c>
      <c r="B22" s="87" t="s">
        <v>10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119"/>
    </row>
    <row r="23" spans="1:19" ht="60" customHeight="1" thickBot="1" x14ac:dyDescent="0.35">
      <c r="A23" s="123" t="s">
        <v>25</v>
      </c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6" t="s">
        <v>68</v>
      </c>
      <c r="S23" s="67"/>
    </row>
    <row r="24" spans="1:19" ht="60" customHeight="1" x14ac:dyDescent="0.3">
      <c r="A24" s="121"/>
      <c r="B24" s="5" t="str">
        <f>D49</f>
        <v>E2 :  Le Domaine</v>
      </c>
      <c r="C24" s="35" t="str">
        <f>D84</f>
        <v>E 14 : Les Caktus 2</v>
      </c>
      <c r="D24" s="35" t="str">
        <f>D60</f>
        <v>E 5 :  L'Ombrelle</v>
      </c>
      <c r="E24" s="35" t="str">
        <f>M61</f>
        <v>E21 : Les Winneurs</v>
      </c>
      <c r="F24" s="35" t="str">
        <f>D71</f>
        <v>E 10 : Les Caktus 1</v>
      </c>
      <c r="G24" s="35" t="str">
        <f>D83</f>
        <v>E 16 : Embarquement Immédiat 2</v>
      </c>
      <c r="H24" s="35" t="str">
        <f>D82</f>
        <v>E 13 :  Mathurin Juniors</v>
      </c>
      <c r="I24" s="35" t="str">
        <f>M50</f>
        <v>E18 : Les Winneuses</v>
      </c>
      <c r="J24" s="35" t="str">
        <f>M49</f>
        <v>E19 : Passereaux 2</v>
      </c>
      <c r="K24" s="35" t="str">
        <f>D72</f>
        <v>E 9 :  Mathurin Vétérans</v>
      </c>
      <c r="L24" s="35" t="str">
        <f>M60</f>
        <v>E23 : Le Refuge 1</v>
      </c>
      <c r="M24" s="35" t="str">
        <f>D51</f>
        <v>E4 :  Accueil Gourmand</v>
      </c>
      <c r="N24" s="35" t="str">
        <f>M71</f>
        <v>E25 : Cocciwow</v>
      </c>
      <c r="O24" s="35" t="str">
        <f>D50</f>
        <v>E1 : Embarquement Immédiat  1</v>
      </c>
      <c r="P24" s="35" t="str">
        <f>M72</f>
        <v>E24 : Foyer Dufort 2</v>
      </c>
      <c r="Q24" s="6" t="str">
        <f>D61</f>
        <v>E 8 : CTR 1</v>
      </c>
      <c r="R24" s="24" t="str">
        <f>M83</f>
        <v>D1 - équipe 2 : Saja Erable A</v>
      </c>
      <c r="S24" s="36" t="str">
        <f>M86</f>
        <v>D1 - équipe 5 : Cejiel 2</v>
      </c>
    </row>
    <row r="25" spans="1:19" ht="60" customHeight="1" thickBot="1" x14ac:dyDescent="0.35">
      <c r="A25" s="121"/>
      <c r="B25" s="63">
        <v>5</v>
      </c>
      <c r="C25" s="64">
        <v>4</v>
      </c>
      <c r="D25" s="65">
        <v>10</v>
      </c>
      <c r="E25" s="64">
        <v>0</v>
      </c>
      <c r="F25" s="65">
        <v>9</v>
      </c>
      <c r="G25" s="64">
        <v>0</v>
      </c>
      <c r="H25" s="65">
        <v>11</v>
      </c>
      <c r="I25" s="64">
        <v>1</v>
      </c>
      <c r="J25" s="64">
        <v>2</v>
      </c>
      <c r="K25" s="65">
        <v>5</v>
      </c>
      <c r="L25" s="65">
        <v>4</v>
      </c>
      <c r="M25" s="64">
        <v>3</v>
      </c>
      <c r="N25" s="64">
        <v>2</v>
      </c>
      <c r="O25" s="65">
        <v>5</v>
      </c>
      <c r="P25" s="64">
        <v>1</v>
      </c>
      <c r="Q25" s="166">
        <v>5</v>
      </c>
      <c r="R25" s="163">
        <v>2</v>
      </c>
      <c r="S25" s="162">
        <v>3</v>
      </c>
    </row>
    <row r="26" spans="1:19" ht="20.100000000000001" customHeight="1" thickBot="1" x14ac:dyDescent="0.35">
      <c r="A26" s="124"/>
      <c r="B26" s="31">
        <v>3</v>
      </c>
      <c r="C26" s="32">
        <v>1</v>
      </c>
      <c r="D26" s="31">
        <v>3</v>
      </c>
      <c r="E26" s="32">
        <v>1</v>
      </c>
      <c r="F26" s="31">
        <v>3</v>
      </c>
      <c r="G26" s="32">
        <v>1</v>
      </c>
      <c r="H26" s="33">
        <v>3</v>
      </c>
      <c r="I26" s="32">
        <v>1</v>
      </c>
      <c r="J26" s="31">
        <v>1</v>
      </c>
      <c r="K26" s="32">
        <v>3</v>
      </c>
      <c r="L26" s="31">
        <v>3</v>
      </c>
      <c r="M26" s="32">
        <v>1</v>
      </c>
      <c r="N26" s="31">
        <v>1</v>
      </c>
      <c r="O26" s="32">
        <v>3</v>
      </c>
      <c r="P26" s="33">
        <v>1</v>
      </c>
      <c r="Q26" s="34">
        <v>3</v>
      </c>
      <c r="R26" s="46">
        <v>1</v>
      </c>
      <c r="S26" s="47">
        <v>3</v>
      </c>
    </row>
    <row r="27" spans="1:19" ht="60" customHeight="1" thickBot="1" x14ac:dyDescent="0.35">
      <c r="A27" s="123" t="s">
        <v>27</v>
      </c>
      <c r="B27" s="68" t="s">
        <v>13</v>
      </c>
      <c r="C27" s="69"/>
      <c r="D27" s="69"/>
      <c r="E27" s="69"/>
      <c r="F27" s="69"/>
      <c r="G27" s="69"/>
      <c r="H27" s="69"/>
      <c r="I27" s="69"/>
      <c r="J27" s="68" t="s">
        <v>107</v>
      </c>
      <c r="K27" s="69"/>
      <c r="L27" s="69"/>
      <c r="M27" s="69"/>
      <c r="N27" s="69"/>
      <c r="O27" s="69"/>
      <c r="P27" s="69"/>
      <c r="Q27" s="69"/>
      <c r="R27" s="66" t="s">
        <v>68</v>
      </c>
      <c r="S27" s="67"/>
    </row>
    <row r="28" spans="1:19" ht="60" customHeight="1" x14ac:dyDescent="0.3">
      <c r="A28" s="121"/>
      <c r="B28" s="5" t="str">
        <f>B24</f>
        <v>E2 :  Le Domaine</v>
      </c>
      <c r="C28" s="35" t="str">
        <f>D24</f>
        <v>E 5 :  L'Ombrelle</v>
      </c>
      <c r="D28" s="35" t="str">
        <f>F24</f>
        <v>E 10 : Les Caktus 1</v>
      </c>
      <c r="E28" s="35" t="str">
        <f>H24</f>
        <v>E 13 :  Mathurin Juniors</v>
      </c>
      <c r="F28" s="35" t="str">
        <f>K24</f>
        <v>E 9 :  Mathurin Vétérans</v>
      </c>
      <c r="G28" s="35" t="str">
        <f>L24</f>
        <v>E23 : Le Refuge 1</v>
      </c>
      <c r="H28" s="35" t="str">
        <f>O24</f>
        <v>E1 : Embarquement Immédiat  1</v>
      </c>
      <c r="I28" s="35" t="str">
        <f>Q24</f>
        <v>E 8 : CTR 1</v>
      </c>
      <c r="J28" s="35" t="str">
        <f>A52</f>
        <v>4ème poule 1</v>
      </c>
      <c r="K28" s="35" t="str">
        <f>D63</f>
        <v>E 7 :  Le CHC</v>
      </c>
      <c r="L28" s="35" t="str">
        <f>D74</f>
        <v>E 11 : CTR 2</v>
      </c>
      <c r="M28" s="35" t="str">
        <f>D85</f>
        <v>E 15 : Passeraux 1</v>
      </c>
      <c r="N28" s="35" t="str">
        <f>M52</f>
        <v>E17 : SAJA Erable B</v>
      </c>
      <c r="O28" s="35" t="str">
        <f>M87</f>
        <v>D1 - équipe 1 : Cejiel 1</v>
      </c>
      <c r="P28" s="35" t="str">
        <f>M51</f>
        <v>E20 : Team Toma Stena</v>
      </c>
      <c r="Q28" s="35" t="str">
        <f>D73</f>
        <v>E 12 : La Villa Allegro</v>
      </c>
      <c r="R28" s="19" t="str">
        <f>M84</f>
        <v>D1 - équipe 3 : Accueil Mosan</v>
      </c>
      <c r="S28" s="25" t="str">
        <f>M85</f>
        <v>D1 - équipe 4 : Tabuchet Sport</v>
      </c>
    </row>
    <row r="29" spans="1:19" ht="60" customHeight="1" thickBot="1" x14ac:dyDescent="0.35">
      <c r="A29" s="121"/>
      <c r="B29" s="63">
        <v>7</v>
      </c>
      <c r="C29" s="64">
        <v>0</v>
      </c>
      <c r="D29" s="65">
        <v>3</v>
      </c>
      <c r="E29" s="64">
        <v>2</v>
      </c>
      <c r="F29" s="65">
        <v>7</v>
      </c>
      <c r="G29" s="64">
        <v>0</v>
      </c>
      <c r="H29" s="65">
        <v>6</v>
      </c>
      <c r="I29" s="64">
        <v>3</v>
      </c>
      <c r="J29" s="64">
        <v>0</v>
      </c>
      <c r="K29" s="65">
        <v>3</v>
      </c>
      <c r="L29" s="65">
        <v>4</v>
      </c>
      <c r="M29" s="64">
        <v>2</v>
      </c>
      <c r="N29" s="65">
        <v>7</v>
      </c>
      <c r="O29" s="64">
        <v>2</v>
      </c>
      <c r="P29" s="64">
        <v>1</v>
      </c>
      <c r="Q29" s="165">
        <v>4</v>
      </c>
      <c r="R29" s="164">
        <v>3</v>
      </c>
      <c r="S29" s="162">
        <v>4</v>
      </c>
    </row>
    <row r="30" spans="1:19" ht="20.100000000000001" customHeight="1" thickBot="1" x14ac:dyDescent="0.35">
      <c r="A30" s="151"/>
      <c r="B30" s="43">
        <v>3</v>
      </c>
      <c r="C30" s="30">
        <v>1</v>
      </c>
      <c r="D30" s="31">
        <v>3</v>
      </c>
      <c r="E30" s="32">
        <v>1</v>
      </c>
      <c r="F30" s="33">
        <v>3</v>
      </c>
      <c r="G30" s="34">
        <v>1</v>
      </c>
      <c r="H30" s="31">
        <v>3</v>
      </c>
      <c r="I30" s="32">
        <v>1</v>
      </c>
      <c r="J30" s="29">
        <v>0</v>
      </c>
      <c r="K30" s="30">
        <v>3</v>
      </c>
      <c r="L30" s="31">
        <v>3</v>
      </c>
      <c r="M30" s="32">
        <v>1</v>
      </c>
      <c r="N30" s="33">
        <v>3</v>
      </c>
      <c r="O30" s="34">
        <v>1</v>
      </c>
      <c r="P30" s="34">
        <v>1</v>
      </c>
      <c r="Q30" s="34">
        <v>3</v>
      </c>
      <c r="R30" s="44">
        <v>1</v>
      </c>
      <c r="S30" s="45">
        <v>3</v>
      </c>
    </row>
    <row r="31" spans="1:19" ht="60" customHeight="1" thickBot="1" x14ac:dyDescent="0.35">
      <c r="A31" s="120" t="s">
        <v>28</v>
      </c>
      <c r="B31" s="92" t="s">
        <v>69</v>
      </c>
      <c r="C31" s="93"/>
      <c r="D31" s="70"/>
      <c r="E31" s="71"/>
      <c r="F31" s="153" t="s">
        <v>69</v>
      </c>
      <c r="G31" s="154"/>
      <c r="H31" s="76"/>
      <c r="I31" s="77"/>
      <c r="J31" s="87" t="s">
        <v>107</v>
      </c>
      <c r="K31" s="88"/>
      <c r="L31" s="88"/>
      <c r="M31" s="88"/>
      <c r="N31" s="88"/>
      <c r="O31" s="88"/>
      <c r="P31" s="88"/>
      <c r="Q31" s="88"/>
      <c r="R31" s="66" t="s">
        <v>118</v>
      </c>
      <c r="S31" s="67"/>
    </row>
    <row r="32" spans="1:19" ht="60" customHeight="1" x14ac:dyDescent="0.3">
      <c r="A32" s="121"/>
      <c r="B32" s="5" t="str">
        <f>B28</f>
        <v>E2 :  Le Domaine</v>
      </c>
      <c r="C32" s="6" t="str">
        <f>D28</f>
        <v>E 10 : Les Caktus 1</v>
      </c>
      <c r="D32" s="72"/>
      <c r="E32" s="73"/>
      <c r="F32" s="5" t="str">
        <f>F28</f>
        <v>E 9 :  Mathurin Vétérans</v>
      </c>
      <c r="G32" s="6" t="str">
        <f>H28</f>
        <v>E1 : Embarquement Immédiat  1</v>
      </c>
      <c r="H32" s="78"/>
      <c r="I32" s="79"/>
      <c r="J32" s="35" t="str">
        <f>D62</f>
        <v>E 6 :  L'Entre D'Eux Msp</v>
      </c>
      <c r="K32" s="35" t="str">
        <f>M62</f>
        <v>E22 : Foyer Dufort 1</v>
      </c>
      <c r="L32" s="35" t="str">
        <f>J68</f>
        <v>E26 : Le Refuge 2</v>
      </c>
      <c r="M32" s="35" t="str">
        <f>K28</f>
        <v>E 7 :  Le CHC</v>
      </c>
      <c r="N32" s="35" t="str">
        <f>C24</f>
        <v>E 14 : Les Caktus 2</v>
      </c>
      <c r="O32" s="35" t="str">
        <f>E24</f>
        <v>E21 : Les Winneurs</v>
      </c>
      <c r="P32" s="35" t="str">
        <f>J24</f>
        <v>E19 : Passereaux 2</v>
      </c>
      <c r="Q32" s="35" t="str">
        <f>M24</f>
        <v>E4 :  Accueil Gourmand</v>
      </c>
      <c r="R32" s="5" t="str">
        <f>R28</f>
        <v>D1 - équipe 3 : Accueil Mosan</v>
      </c>
      <c r="S32" s="38" t="str">
        <f>R24</f>
        <v>D1 - équipe 2 : Saja Erable A</v>
      </c>
    </row>
    <row r="33" spans="1:19" ht="60" customHeight="1" x14ac:dyDescent="0.3">
      <c r="A33" s="121"/>
      <c r="B33" s="56">
        <v>5</v>
      </c>
      <c r="C33" s="51">
        <v>3</v>
      </c>
      <c r="D33" s="72"/>
      <c r="E33" s="73"/>
      <c r="F33" s="52">
        <v>2</v>
      </c>
      <c r="G33" s="58">
        <v>3</v>
      </c>
      <c r="H33" s="78"/>
      <c r="I33" s="79"/>
      <c r="J33" s="169">
        <v>5</v>
      </c>
      <c r="K33" s="167">
        <v>1</v>
      </c>
      <c r="L33" s="168">
        <v>3</v>
      </c>
      <c r="M33" s="167">
        <v>2</v>
      </c>
      <c r="N33" s="168">
        <v>5</v>
      </c>
      <c r="O33" s="167">
        <v>0</v>
      </c>
      <c r="P33" s="168">
        <v>4</v>
      </c>
      <c r="Q33" s="171">
        <v>1</v>
      </c>
      <c r="R33" s="169">
        <v>5</v>
      </c>
      <c r="S33" s="170">
        <v>2</v>
      </c>
    </row>
    <row r="34" spans="1:19" ht="20.100000000000001" customHeight="1" thickBot="1" x14ac:dyDescent="0.35">
      <c r="A34" s="122"/>
      <c r="B34" s="20">
        <v>3</v>
      </c>
      <c r="C34" s="21">
        <v>1</v>
      </c>
      <c r="D34" s="72"/>
      <c r="E34" s="73"/>
      <c r="F34" s="20">
        <v>1</v>
      </c>
      <c r="G34" s="21">
        <v>3</v>
      </c>
      <c r="H34" s="78"/>
      <c r="I34" s="79"/>
      <c r="J34" s="20">
        <v>3</v>
      </c>
      <c r="K34" s="37">
        <v>1</v>
      </c>
      <c r="L34" s="37">
        <v>3</v>
      </c>
      <c r="M34" s="37">
        <v>1</v>
      </c>
      <c r="N34" s="37">
        <v>3</v>
      </c>
      <c r="O34" s="37">
        <v>1</v>
      </c>
      <c r="P34" s="37">
        <v>3</v>
      </c>
      <c r="Q34" s="23">
        <v>1</v>
      </c>
      <c r="R34" s="44">
        <v>3</v>
      </c>
      <c r="S34" s="45">
        <v>1</v>
      </c>
    </row>
    <row r="35" spans="1:19" ht="60" customHeight="1" thickBot="1" x14ac:dyDescent="0.35">
      <c r="A35" s="120" t="s">
        <v>29</v>
      </c>
      <c r="B35" s="142" t="s">
        <v>123</v>
      </c>
      <c r="C35" s="143"/>
      <c r="D35" s="72"/>
      <c r="E35" s="73"/>
      <c r="F35" s="142" t="s">
        <v>70</v>
      </c>
      <c r="G35" s="143"/>
      <c r="H35" s="78"/>
      <c r="I35" s="79"/>
      <c r="J35" s="87" t="s">
        <v>107</v>
      </c>
      <c r="K35" s="88"/>
      <c r="L35" s="88"/>
      <c r="M35" s="88"/>
      <c r="N35" s="88"/>
      <c r="O35" s="88"/>
      <c r="P35" s="88"/>
      <c r="Q35" s="88"/>
      <c r="R35" s="66" t="s">
        <v>117</v>
      </c>
      <c r="S35" s="67"/>
    </row>
    <row r="36" spans="1:19" ht="60" customHeight="1" x14ac:dyDescent="0.3">
      <c r="A36" s="121"/>
      <c r="B36" s="5" t="str">
        <f>B32</f>
        <v>E2 :  Le Domaine</v>
      </c>
      <c r="C36" s="6" t="str">
        <f>G32</f>
        <v>E1 : Embarquement Immédiat  1</v>
      </c>
      <c r="D36" s="72"/>
      <c r="E36" s="73"/>
      <c r="F36" s="5" t="str">
        <f>C32</f>
        <v>E 10 : Les Caktus 1</v>
      </c>
      <c r="G36" s="6" t="str">
        <f>F32</f>
        <v>E 9 :  Mathurin Vétérans</v>
      </c>
      <c r="H36" s="78"/>
      <c r="I36" s="79"/>
      <c r="J36" s="35" t="str">
        <f>N24</f>
        <v>E25 : Cocciwow</v>
      </c>
      <c r="K36" s="35" t="str">
        <f>P24</f>
        <v>E24 : Foyer Dufort 2</v>
      </c>
      <c r="L36" s="35" t="str">
        <f>H24</f>
        <v>E 13 :  Mathurin Juniors</v>
      </c>
      <c r="M36" s="35" t="str">
        <f>D24</f>
        <v>E 5 :  L'Ombrelle</v>
      </c>
      <c r="N36" s="35" t="str">
        <f>P28</f>
        <v>E20 : Team Toma Stena</v>
      </c>
      <c r="O36" s="35" t="str">
        <f>Q28</f>
        <v>E 12 : La Villa Allegro</v>
      </c>
      <c r="P36" s="35" t="s">
        <v>120</v>
      </c>
      <c r="Q36" s="35" t="s">
        <v>120</v>
      </c>
      <c r="R36" s="5" t="str">
        <f>S28</f>
        <v>D1 - équipe 4 : Tabuchet Sport</v>
      </c>
      <c r="S36" s="38" t="str">
        <f>S24</f>
        <v>D1 - équipe 5 : Cejiel 2</v>
      </c>
    </row>
    <row r="37" spans="1:19" ht="60" customHeight="1" x14ac:dyDescent="0.3">
      <c r="A37" s="121"/>
      <c r="B37" s="52">
        <v>0</v>
      </c>
      <c r="C37" s="58">
        <v>5</v>
      </c>
      <c r="D37" s="72"/>
      <c r="E37" s="73"/>
      <c r="F37" s="56">
        <v>4</v>
      </c>
      <c r="G37" s="51">
        <v>3</v>
      </c>
      <c r="H37" s="78"/>
      <c r="I37" s="79"/>
      <c r="J37" s="164">
        <v>3</v>
      </c>
      <c r="K37" s="168">
        <v>5</v>
      </c>
      <c r="L37" s="167">
        <v>3</v>
      </c>
      <c r="M37" s="168">
        <v>4</v>
      </c>
      <c r="N37" s="167">
        <v>2</v>
      </c>
      <c r="O37" s="168">
        <v>3</v>
      </c>
      <c r="P37" s="22"/>
      <c r="Q37" s="28"/>
      <c r="R37" s="169">
        <v>7</v>
      </c>
      <c r="S37" s="170">
        <v>2</v>
      </c>
    </row>
    <row r="38" spans="1:19" ht="20.100000000000001" customHeight="1" thickBot="1" x14ac:dyDescent="0.35">
      <c r="A38" s="152"/>
      <c r="B38" s="26">
        <v>1</v>
      </c>
      <c r="C38" s="27">
        <v>3</v>
      </c>
      <c r="D38" s="74"/>
      <c r="E38" s="75"/>
      <c r="F38" s="26">
        <v>3</v>
      </c>
      <c r="G38" s="27">
        <v>1</v>
      </c>
      <c r="H38" s="80"/>
      <c r="I38" s="81"/>
      <c r="J38" s="20">
        <v>1</v>
      </c>
      <c r="K38" s="37">
        <v>3</v>
      </c>
      <c r="L38" s="37">
        <v>1</v>
      </c>
      <c r="M38" s="37">
        <v>3</v>
      </c>
      <c r="N38" s="37">
        <v>1</v>
      </c>
      <c r="O38" s="37">
        <v>3</v>
      </c>
      <c r="P38" s="37"/>
      <c r="Q38" s="23"/>
      <c r="R38" s="44">
        <v>3</v>
      </c>
      <c r="S38" s="45">
        <v>1</v>
      </c>
    </row>
    <row r="39" spans="1:19" ht="60" customHeight="1" thickBot="1" x14ac:dyDescent="0.35">
      <c r="A39" s="2" t="s">
        <v>18</v>
      </c>
      <c r="B39" s="144" t="s">
        <v>12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6"/>
    </row>
    <row r="40" spans="1:19" ht="60" customHeight="1" thickBot="1" x14ac:dyDescent="0.35">
      <c r="A40" s="3" t="s">
        <v>30</v>
      </c>
      <c r="B40" s="144" t="s">
        <v>11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6"/>
    </row>
    <row r="42" spans="1:19" ht="15" thickBo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15" thickBot="1" x14ac:dyDescent="0.35">
      <c r="A43" s="97" t="s">
        <v>14</v>
      </c>
      <c r="B43" s="98"/>
      <c r="C43" s="98"/>
      <c r="D43" s="98"/>
      <c r="E43" s="99"/>
      <c r="F43" s="4" t="s">
        <v>21</v>
      </c>
      <c r="G43" s="4" t="s">
        <v>20</v>
      </c>
      <c r="H43" s="4" t="s">
        <v>23</v>
      </c>
      <c r="I43" s="4" t="s">
        <v>19</v>
      </c>
      <c r="J43" s="98" t="s">
        <v>36</v>
      </c>
      <c r="K43" s="98"/>
      <c r="L43" s="98"/>
      <c r="M43" s="99"/>
      <c r="N43" s="4" t="s">
        <v>21</v>
      </c>
      <c r="O43" s="4" t="s">
        <v>20</v>
      </c>
      <c r="P43" s="4" t="s">
        <v>23</v>
      </c>
      <c r="Q43" s="4" t="s">
        <v>19</v>
      </c>
    </row>
    <row r="44" spans="1:19" x14ac:dyDescent="0.3">
      <c r="A44" s="141" t="s">
        <v>74</v>
      </c>
      <c r="B44" s="136"/>
      <c r="C44" s="136"/>
      <c r="D44" s="136"/>
      <c r="E44" s="137"/>
      <c r="F44" s="1">
        <f>B6+B12+B18</f>
        <v>7</v>
      </c>
      <c r="G44" s="1">
        <f>B5+B11+B17</f>
        <v>8</v>
      </c>
      <c r="H44" s="1">
        <f>C5+C11+C17</f>
        <v>8</v>
      </c>
      <c r="I44" s="38">
        <f>G44-H44</f>
        <v>0</v>
      </c>
      <c r="J44" s="136" t="s">
        <v>89</v>
      </c>
      <c r="K44" s="136"/>
      <c r="L44" s="136"/>
      <c r="M44" s="137"/>
      <c r="N44" s="1">
        <f>J6+J12+J18</f>
        <v>5</v>
      </c>
      <c r="O44" s="1">
        <f>J5+J11+J17</f>
        <v>9</v>
      </c>
      <c r="P44" s="1">
        <f>K5+K11+K17</f>
        <v>8</v>
      </c>
      <c r="Q44" s="38">
        <f>O44-P44</f>
        <v>1</v>
      </c>
    </row>
    <row r="45" spans="1:19" x14ac:dyDescent="0.3">
      <c r="A45" s="130" t="s">
        <v>73</v>
      </c>
      <c r="B45" s="131"/>
      <c r="C45" s="131"/>
      <c r="D45" s="131"/>
      <c r="E45" s="132"/>
      <c r="F45" s="1">
        <f>C6+B15+B21</f>
        <v>8</v>
      </c>
      <c r="G45" s="1">
        <f>C5+B14+B20</f>
        <v>10</v>
      </c>
      <c r="H45" s="1">
        <f>B5+C14+C20</f>
        <v>2</v>
      </c>
      <c r="I45" s="39">
        <f>H45-G45</f>
        <v>-8</v>
      </c>
      <c r="J45" s="131" t="s">
        <v>90</v>
      </c>
      <c r="K45" s="131"/>
      <c r="L45" s="131"/>
      <c r="M45" s="132"/>
      <c r="N45" s="1">
        <f>K6+J14+J21</f>
        <v>6</v>
      </c>
      <c r="O45" s="1">
        <f>K5+J14+J20</f>
        <v>13</v>
      </c>
      <c r="P45" s="1">
        <f>J5+K14+K20</f>
        <v>6</v>
      </c>
      <c r="Q45" s="39">
        <f>P45-O45</f>
        <v>-7</v>
      </c>
    </row>
    <row r="46" spans="1:19" x14ac:dyDescent="0.3">
      <c r="A46" s="127" t="s">
        <v>75</v>
      </c>
      <c r="B46" s="128"/>
      <c r="C46" s="128"/>
      <c r="D46" s="128"/>
      <c r="E46" s="129"/>
      <c r="F46" s="1">
        <f>B9+C15+C18</f>
        <v>0</v>
      </c>
      <c r="G46" s="1">
        <f>B8+C14+C17</f>
        <v>0</v>
      </c>
      <c r="H46" s="1">
        <f>C8+B14+B17</f>
        <v>9</v>
      </c>
      <c r="I46" s="39">
        <f>H46-G46</f>
        <v>9</v>
      </c>
      <c r="J46" s="128" t="s">
        <v>91</v>
      </c>
      <c r="K46" s="128"/>
      <c r="L46" s="128"/>
      <c r="M46" s="129"/>
      <c r="N46" s="1">
        <f>J9+K15+K18</f>
        <v>7</v>
      </c>
      <c r="O46" s="1">
        <f>J8+K14+K17</f>
        <v>11</v>
      </c>
      <c r="P46" s="1">
        <f>K8+J14+J17</f>
        <v>5</v>
      </c>
      <c r="Q46" s="39">
        <f>P46-O46</f>
        <v>-6</v>
      </c>
    </row>
    <row r="47" spans="1:19" ht="15" thickBot="1" x14ac:dyDescent="0.35">
      <c r="A47" s="89" t="s">
        <v>76</v>
      </c>
      <c r="B47" s="90"/>
      <c r="C47" s="90"/>
      <c r="D47" s="128"/>
      <c r="E47" s="129"/>
      <c r="F47" s="1">
        <f>C9+C12+C21</f>
        <v>6</v>
      </c>
      <c r="G47" s="1">
        <f>C8+C11+C20</f>
        <v>8</v>
      </c>
      <c r="H47" s="1">
        <f>B8+B11+B20</f>
        <v>7</v>
      </c>
      <c r="I47" s="7">
        <f>H47-G47</f>
        <v>-1</v>
      </c>
      <c r="J47" s="90" t="s">
        <v>92</v>
      </c>
      <c r="K47" s="90"/>
      <c r="L47" s="90"/>
      <c r="M47" s="129"/>
      <c r="N47" s="1">
        <f>K9+K12+K21</f>
        <v>5</v>
      </c>
      <c r="O47" s="1">
        <f>K8+K11+K20</f>
        <v>4</v>
      </c>
      <c r="P47" s="1">
        <f>J8+J11+J20</f>
        <v>18</v>
      </c>
      <c r="Q47" s="7">
        <f>P47-O47</f>
        <v>14</v>
      </c>
    </row>
    <row r="48" spans="1:19" ht="15" thickBot="1" x14ac:dyDescent="0.35">
      <c r="A48" s="133" t="s">
        <v>22</v>
      </c>
      <c r="B48" s="134"/>
      <c r="C48" s="135"/>
      <c r="D48" s="4" t="s">
        <v>119</v>
      </c>
      <c r="E48" s="41"/>
      <c r="F48" s="41"/>
      <c r="G48" s="41"/>
      <c r="H48" s="41"/>
      <c r="I48" s="42"/>
      <c r="J48" s="97" t="s">
        <v>22</v>
      </c>
      <c r="K48" s="98"/>
      <c r="L48" s="99"/>
      <c r="M48" s="4" t="s">
        <v>119</v>
      </c>
      <c r="N48" s="41"/>
      <c r="O48" s="41"/>
      <c r="P48" s="41"/>
      <c r="Q48" s="42"/>
    </row>
    <row r="49" spans="1:17" x14ac:dyDescent="0.3">
      <c r="A49" s="106" t="s">
        <v>39</v>
      </c>
      <c r="B49" s="107"/>
      <c r="C49" s="108"/>
      <c r="D49" s="1" t="str">
        <f>A45</f>
        <v>E2 :  Le Domaine</v>
      </c>
      <c r="E49" s="42"/>
      <c r="F49" s="42"/>
      <c r="G49" s="42"/>
      <c r="H49" s="42"/>
      <c r="I49" s="42"/>
      <c r="J49" s="106" t="s">
        <v>55</v>
      </c>
      <c r="K49" s="107"/>
      <c r="L49" s="108"/>
      <c r="M49" s="1" t="str">
        <f>J46</f>
        <v>E19 : Passereaux 2</v>
      </c>
      <c r="N49" s="42"/>
      <c r="O49" s="42"/>
      <c r="P49" s="42"/>
      <c r="Q49" s="42"/>
    </row>
    <row r="50" spans="1:17" x14ac:dyDescent="0.3">
      <c r="A50" s="109" t="s">
        <v>40</v>
      </c>
      <c r="B50" s="110"/>
      <c r="C50" s="111"/>
      <c r="D50" s="1" t="str">
        <f>A44</f>
        <v>E1 : Embarquement Immédiat  1</v>
      </c>
      <c r="E50" s="42"/>
      <c r="F50" s="42"/>
      <c r="G50" s="42"/>
      <c r="H50" s="42"/>
      <c r="I50" s="42"/>
      <c r="J50" s="109" t="s">
        <v>56</v>
      </c>
      <c r="K50" s="110"/>
      <c r="L50" s="111"/>
      <c r="M50" s="1" t="str">
        <f>J45</f>
        <v>E18 : Les Winneuses</v>
      </c>
      <c r="N50" s="42"/>
      <c r="O50" s="42"/>
      <c r="P50" s="42"/>
      <c r="Q50" s="42"/>
    </row>
    <row r="51" spans="1:17" x14ac:dyDescent="0.3">
      <c r="A51" s="100" t="s">
        <v>41</v>
      </c>
      <c r="B51" s="101"/>
      <c r="C51" s="102"/>
      <c r="D51" s="1" t="str">
        <f>A47</f>
        <v>E4 :  Accueil Gourmand</v>
      </c>
      <c r="E51" s="42"/>
      <c r="F51" s="42"/>
      <c r="G51" s="42"/>
      <c r="H51" s="42"/>
      <c r="I51" s="42"/>
      <c r="J51" s="100" t="s">
        <v>57</v>
      </c>
      <c r="K51" s="101"/>
      <c r="L51" s="102"/>
      <c r="M51" s="1" t="str">
        <f>J47</f>
        <v>E20 : Team Toma Stena</v>
      </c>
      <c r="N51" s="42"/>
      <c r="O51" s="42"/>
      <c r="P51" s="42"/>
      <c r="Q51" s="42"/>
    </row>
    <row r="52" spans="1:17" ht="15" thickBot="1" x14ac:dyDescent="0.35">
      <c r="A52" s="103" t="s">
        <v>42</v>
      </c>
      <c r="B52" s="104"/>
      <c r="C52" s="105"/>
      <c r="D52" s="1"/>
      <c r="E52" s="42"/>
      <c r="F52" s="42"/>
      <c r="G52" s="42"/>
      <c r="H52" s="42"/>
      <c r="I52" s="42"/>
      <c r="J52" s="103" t="s">
        <v>58</v>
      </c>
      <c r="K52" s="104"/>
      <c r="L52" s="105"/>
      <c r="M52" s="1" t="str">
        <f>J44</f>
        <v>E17 : SAJA Erable B</v>
      </c>
      <c r="N52" s="42"/>
      <c r="O52" s="42"/>
      <c r="P52" s="42"/>
      <c r="Q52" s="42"/>
    </row>
    <row r="53" spans="1:17" ht="15" thickBo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5" thickBot="1" x14ac:dyDescent="0.35">
      <c r="A54" s="97" t="s">
        <v>15</v>
      </c>
      <c r="B54" s="98"/>
      <c r="C54" s="98"/>
      <c r="D54" s="98"/>
      <c r="E54" s="99"/>
      <c r="F54" s="4" t="s">
        <v>21</v>
      </c>
      <c r="G54" s="4" t="s">
        <v>20</v>
      </c>
      <c r="H54" s="4" t="s">
        <v>23</v>
      </c>
      <c r="I54" s="4" t="s">
        <v>19</v>
      </c>
      <c r="J54" s="98" t="s">
        <v>37</v>
      </c>
      <c r="K54" s="98"/>
      <c r="L54" s="98"/>
      <c r="M54" s="99"/>
      <c r="N54" s="4" t="s">
        <v>21</v>
      </c>
      <c r="O54" s="4" t="s">
        <v>20</v>
      </c>
      <c r="P54" s="4" t="s">
        <v>23</v>
      </c>
      <c r="Q54" s="4" t="s">
        <v>19</v>
      </c>
    </row>
    <row r="55" spans="1:17" x14ac:dyDescent="0.3">
      <c r="A55" s="141" t="s">
        <v>77</v>
      </c>
      <c r="B55" s="136"/>
      <c r="C55" s="136"/>
      <c r="D55" s="136"/>
      <c r="E55" s="137"/>
      <c r="F55" s="1">
        <f>D6+D12+D18</f>
        <v>7</v>
      </c>
      <c r="G55" s="1">
        <f>D5+D17+D11</f>
        <v>21</v>
      </c>
      <c r="H55" s="1">
        <f>E6+E12+E18</f>
        <v>5</v>
      </c>
      <c r="I55" s="38">
        <f>G55-H55</f>
        <v>16</v>
      </c>
      <c r="J55" s="136" t="s">
        <v>93</v>
      </c>
      <c r="K55" s="136"/>
      <c r="L55" s="136"/>
      <c r="M55" s="137"/>
      <c r="N55" s="1">
        <f>L6+L12+L18</f>
        <v>7</v>
      </c>
      <c r="O55" s="1">
        <f>L5+L11+L17</f>
        <v>10</v>
      </c>
      <c r="P55" s="1">
        <f>M5+M11+M17</f>
        <v>7</v>
      </c>
      <c r="Q55" s="38">
        <f>O55-P55</f>
        <v>3</v>
      </c>
    </row>
    <row r="56" spans="1:17" x14ac:dyDescent="0.3">
      <c r="A56" s="130" t="s">
        <v>78</v>
      </c>
      <c r="B56" s="131"/>
      <c r="C56" s="131"/>
      <c r="D56" s="131"/>
      <c r="E56" s="132"/>
      <c r="F56" s="1">
        <f>E6+D15+D21</f>
        <v>5</v>
      </c>
      <c r="G56" s="1">
        <f>E5+D14+D20</f>
        <v>10</v>
      </c>
      <c r="H56" s="1">
        <f>D6+E15+E21</f>
        <v>7</v>
      </c>
      <c r="I56" s="39">
        <f>G56-H56</f>
        <v>3</v>
      </c>
      <c r="J56" s="131" t="s">
        <v>94</v>
      </c>
      <c r="K56" s="131"/>
      <c r="L56" s="131"/>
      <c r="M56" s="132"/>
      <c r="N56" s="1">
        <f>M6+L15+L21</f>
        <v>5</v>
      </c>
      <c r="O56" s="1">
        <f>M5+L14+L20</f>
        <v>7</v>
      </c>
      <c r="P56" s="1">
        <f>L5+M14+M20</f>
        <v>8</v>
      </c>
      <c r="Q56" s="39">
        <f>O56-P56</f>
        <v>-1</v>
      </c>
    </row>
    <row r="57" spans="1:17" x14ac:dyDescent="0.3">
      <c r="A57" s="127" t="s">
        <v>79</v>
      </c>
      <c r="B57" s="128"/>
      <c r="C57" s="128"/>
      <c r="D57" s="128"/>
      <c r="E57" s="129"/>
      <c r="F57" s="1">
        <f>D9+E15+E18</f>
        <v>5</v>
      </c>
      <c r="G57" s="1">
        <f>D8+E14+E17</f>
        <v>8</v>
      </c>
      <c r="H57" s="1">
        <f>E9+D15+D18</f>
        <v>7</v>
      </c>
      <c r="I57" s="39">
        <f>G57-H57</f>
        <v>1</v>
      </c>
      <c r="J57" s="128" t="s">
        <v>95</v>
      </c>
      <c r="K57" s="128"/>
      <c r="L57" s="128"/>
      <c r="M57" s="129"/>
      <c r="N57" s="1">
        <f>L9+M15+M18</f>
        <v>9</v>
      </c>
      <c r="O57" s="1">
        <f>L8+M14+M17</f>
        <v>12</v>
      </c>
      <c r="P57" s="1">
        <f>M8+L14+L17</f>
        <v>5</v>
      </c>
      <c r="Q57" s="39">
        <f>O57-P57</f>
        <v>7</v>
      </c>
    </row>
    <row r="58" spans="1:17" ht="15" thickBot="1" x14ac:dyDescent="0.35">
      <c r="A58" s="127" t="s">
        <v>80</v>
      </c>
      <c r="B58" s="128"/>
      <c r="C58" s="128"/>
      <c r="D58" s="128"/>
      <c r="E58" s="129"/>
      <c r="F58" s="1">
        <f>E9+E12+E21</f>
        <v>7</v>
      </c>
      <c r="G58" s="1">
        <f>E8+E11+E20</f>
        <v>10</v>
      </c>
      <c r="H58" s="1">
        <f>D9+D12+D21</f>
        <v>5</v>
      </c>
      <c r="I58" s="7">
        <f>G58-H58</f>
        <v>5</v>
      </c>
      <c r="J58" s="90" t="s">
        <v>71</v>
      </c>
      <c r="K58" s="90"/>
      <c r="L58" s="90"/>
      <c r="M58" s="129"/>
      <c r="N58" s="1">
        <f>M9+M12+M21</f>
        <v>0</v>
      </c>
      <c r="O58" s="1">
        <f>M8+M11+M20</f>
        <v>0</v>
      </c>
      <c r="P58" s="1">
        <f>L8+L11+L20</f>
        <v>9</v>
      </c>
      <c r="Q58" s="7">
        <f>O58-P58</f>
        <v>-9</v>
      </c>
    </row>
    <row r="59" spans="1:17" ht="15" thickBot="1" x14ac:dyDescent="0.35">
      <c r="A59" s="133" t="s">
        <v>22</v>
      </c>
      <c r="B59" s="134"/>
      <c r="C59" s="135"/>
      <c r="D59" s="4" t="s">
        <v>119</v>
      </c>
      <c r="E59" s="41"/>
      <c r="F59" s="41"/>
      <c r="G59" s="41"/>
      <c r="H59" s="41"/>
      <c r="I59" s="42"/>
      <c r="J59" s="97" t="s">
        <v>22</v>
      </c>
      <c r="K59" s="98"/>
      <c r="L59" s="99"/>
      <c r="M59" s="4" t="s">
        <v>119</v>
      </c>
      <c r="N59" s="41"/>
      <c r="O59" s="41"/>
      <c r="P59" s="41"/>
      <c r="Q59" s="42"/>
    </row>
    <row r="60" spans="1:17" x14ac:dyDescent="0.3">
      <c r="A60" s="106" t="s">
        <v>43</v>
      </c>
      <c r="B60" s="107"/>
      <c r="C60" s="108"/>
      <c r="D60" s="1" t="str">
        <f>A55</f>
        <v>E 5 :  L'Ombrelle</v>
      </c>
      <c r="E60" s="42"/>
      <c r="F60" s="42"/>
      <c r="G60" s="42"/>
      <c r="H60" s="42"/>
      <c r="I60" s="42"/>
      <c r="J60" s="106" t="s">
        <v>59</v>
      </c>
      <c r="K60" s="107"/>
      <c r="L60" s="108"/>
      <c r="M60" s="1" t="str">
        <f>J57</f>
        <v>E23 : Le Refuge 1</v>
      </c>
      <c r="N60" s="42"/>
      <c r="O60" s="42"/>
      <c r="P60" s="42"/>
      <c r="Q60" s="42"/>
    </row>
    <row r="61" spans="1:17" x14ac:dyDescent="0.3">
      <c r="A61" s="109" t="s">
        <v>44</v>
      </c>
      <c r="B61" s="110"/>
      <c r="C61" s="111"/>
      <c r="D61" s="1" t="str">
        <f>A58</f>
        <v>E 8 : CTR 1</v>
      </c>
      <c r="E61" s="42"/>
      <c r="F61" s="42"/>
      <c r="G61" s="42"/>
      <c r="H61" s="42"/>
      <c r="I61" s="42"/>
      <c r="J61" s="109" t="s">
        <v>60</v>
      </c>
      <c r="K61" s="110"/>
      <c r="L61" s="111"/>
      <c r="M61" s="1" t="str">
        <f>J55</f>
        <v>E21 : Les Winneurs</v>
      </c>
      <c r="N61" s="42"/>
      <c r="O61" s="42"/>
      <c r="P61" s="42"/>
      <c r="Q61" s="42"/>
    </row>
    <row r="62" spans="1:17" x14ac:dyDescent="0.3">
      <c r="A62" s="100" t="s">
        <v>45</v>
      </c>
      <c r="B62" s="101"/>
      <c r="C62" s="102"/>
      <c r="D62" s="1" t="str">
        <f>A56</f>
        <v>E 6 :  L'Entre D'Eux Msp</v>
      </c>
      <c r="E62" s="42"/>
      <c r="F62" s="42"/>
      <c r="G62" s="42"/>
      <c r="H62" s="42"/>
      <c r="I62" s="42"/>
      <c r="J62" s="100" t="s">
        <v>61</v>
      </c>
      <c r="K62" s="101"/>
      <c r="L62" s="102"/>
      <c r="M62" s="1" t="str">
        <f>J56</f>
        <v>E22 : Foyer Dufort 1</v>
      </c>
      <c r="N62" s="42"/>
      <c r="O62" s="42"/>
      <c r="P62" s="42"/>
      <c r="Q62" s="42"/>
    </row>
    <row r="63" spans="1:17" ht="15" thickBot="1" x14ac:dyDescent="0.35">
      <c r="A63" s="103" t="s">
        <v>46</v>
      </c>
      <c r="B63" s="104"/>
      <c r="C63" s="105"/>
      <c r="D63" s="1" t="str">
        <f>A57</f>
        <v>E 7 :  Le CHC</v>
      </c>
      <c r="E63" s="42"/>
      <c r="F63" s="42"/>
      <c r="G63" s="42"/>
      <c r="H63" s="42"/>
      <c r="I63" s="42"/>
      <c r="J63" s="103" t="s">
        <v>62</v>
      </c>
      <c r="K63" s="104"/>
      <c r="L63" s="105"/>
      <c r="M63" s="1" t="str">
        <f>J58</f>
        <v>Forfait</v>
      </c>
      <c r="N63" s="42"/>
      <c r="O63" s="42"/>
      <c r="P63" s="42"/>
      <c r="Q63" s="42"/>
    </row>
    <row r="64" spans="1:17" ht="15" thickBo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" thickBot="1" x14ac:dyDescent="0.35">
      <c r="A65" s="97" t="s">
        <v>16</v>
      </c>
      <c r="B65" s="98"/>
      <c r="C65" s="98"/>
      <c r="D65" s="98"/>
      <c r="E65" s="99"/>
      <c r="F65" s="4" t="s">
        <v>21</v>
      </c>
      <c r="G65" s="4" t="s">
        <v>20</v>
      </c>
      <c r="H65" s="4" t="s">
        <v>23</v>
      </c>
      <c r="I65" s="4" t="s">
        <v>19</v>
      </c>
      <c r="J65" s="98" t="s">
        <v>38</v>
      </c>
      <c r="K65" s="98"/>
      <c r="L65" s="98"/>
      <c r="M65" s="99"/>
      <c r="N65" s="4" t="s">
        <v>21</v>
      </c>
      <c r="O65" s="4" t="s">
        <v>20</v>
      </c>
      <c r="P65" s="4" t="s">
        <v>23</v>
      </c>
      <c r="Q65" s="4" t="s">
        <v>19</v>
      </c>
    </row>
    <row r="66" spans="1:17" x14ac:dyDescent="0.3">
      <c r="A66" s="141" t="s">
        <v>81</v>
      </c>
      <c r="B66" s="136"/>
      <c r="C66" s="136"/>
      <c r="D66" s="136"/>
      <c r="E66" s="137"/>
      <c r="F66" s="1">
        <f>F6+F12+F18</f>
        <v>8</v>
      </c>
      <c r="G66" s="1">
        <f>F5+F11+F17</f>
        <v>15</v>
      </c>
      <c r="H66" s="1">
        <f>G6+G12+G18</f>
        <v>4</v>
      </c>
      <c r="I66" s="38">
        <f>G66-H66</f>
        <v>11</v>
      </c>
      <c r="J66" s="136" t="s">
        <v>96</v>
      </c>
      <c r="K66" s="136"/>
      <c r="L66" s="136"/>
      <c r="M66" s="137"/>
      <c r="N66" s="1">
        <f>N6+N12+N18</f>
        <v>7</v>
      </c>
      <c r="O66" s="1">
        <f>N5+N11+N17</f>
        <v>7</v>
      </c>
      <c r="P66" s="1">
        <f>O5+O11+O17</f>
        <v>11</v>
      </c>
      <c r="Q66" s="38">
        <f>O66-P66</f>
        <v>-4</v>
      </c>
    </row>
    <row r="67" spans="1:17" x14ac:dyDescent="0.3">
      <c r="A67" s="130" t="s">
        <v>82</v>
      </c>
      <c r="B67" s="131"/>
      <c r="C67" s="131"/>
      <c r="D67" s="131"/>
      <c r="E67" s="132"/>
      <c r="F67" s="1">
        <f>G6+F15+F21</f>
        <v>8</v>
      </c>
      <c r="G67" s="1">
        <f>G5+F14+F20</f>
        <v>18</v>
      </c>
      <c r="H67" s="1">
        <f>F6+G15+G21</f>
        <v>4</v>
      </c>
      <c r="I67" s="39">
        <f>G67-H67</f>
        <v>14</v>
      </c>
      <c r="J67" s="131" t="s">
        <v>97</v>
      </c>
      <c r="K67" s="131"/>
      <c r="L67" s="131"/>
      <c r="M67" s="132"/>
      <c r="N67" s="1">
        <f>O6+N15+N21</f>
        <v>9</v>
      </c>
      <c r="O67" s="1">
        <f>O5+N14+N20</f>
        <v>17</v>
      </c>
      <c r="P67" s="1">
        <f>N5+O14+O20</f>
        <v>2</v>
      </c>
      <c r="Q67" s="39">
        <f>O67-P67</f>
        <v>15</v>
      </c>
    </row>
    <row r="68" spans="1:17" x14ac:dyDescent="0.3">
      <c r="A68" s="127" t="s">
        <v>83</v>
      </c>
      <c r="B68" s="128"/>
      <c r="C68" s="128"/>
      <c r="D68" s="128"/>
      <c r="E68" s="129"/>
      <c r="F68" s="1">
        <f>F9+G15+G18</f>
        <v>3</v>
      </c>
      <c r="G68" s="1">
        <f>F8+G14+G17</f>
        <v>4</v>
      </c>
      <c r="H68" s="1">
        <f>G9+F15+F18</f>
        <v>9</v>
      </c>
      <c r="I68" s="39">
        <f>G68-H68</f>
        <v>-5</v>
      </c>
      <c r="J68" s="128" t="s">
        <v>98</v>
      </c>
      <c r="K68" s="128"/>
      <c r="L68" s="128"/>
      <c r="M68" s="129"/>
      <c r="N68" s="1">
        <f>N9+O15+O18</f>
        <v>5</v>
      </c>
      <c r="O68" s="1">
        <f>N8+O14+O17</f>
        <v>7</v>
      </c>
      <c r="P68" s="1">
        <f>O8+N14+N17</f>
        <v>9</v>
      </c>
      <c r="Q68" s="39">
        <f>O68-P68</f>
        <v>-2</v>
      </c>
    </row>
    <row r="69" spans="1:17" ht="15" thickBot="1" x14ac:dyDescent="0.35">
      <c r="A69" s="127" t="s">
        <v>84</v>
      </c>
      <c r="B69" s="128"/>
      <c r="C69" s="128"/>
      <c r="D69" s="128"/>
      <c r="E69" s="129"/>
      <c r="F69" s="1">
        <f>G9+G12+G21</f>
        <v>5</v>
      </c>
      <c r="G69" s="1">
        <f>G8+G11+G20</f>
        <v>11</v>
      </c>
      <c r="H69" s="1">
        <f>F9+F12+F21</f>
        <v>7</v>
      </c>
      <c r="I69" s="7">
        <f>G69-H69</f>
        <v>4</v>
      </c>
      <c r="J69" s="90" t="s">
        <v>71</v>
      </c>
      <c r="K69" s="90"/>
      <c r="L69" s="90"/>
      <c r="M69" s="129"/>
      <c r="N69" s="1">
        <f>O9+O12+O21</f>
        <v>0</v>
      </c>
      <c r="O69" s="1">
        <f>O8+O11+O20</f>
        <v>0</v>
      </c>
      <c r="P69" s="1">
        <f>N8+N11+N20</f>
        <v>9</v>
      </c>
      <c r="Q69" s="7">
        <f>O69-P69</f>
        <v>-9</v>
      </c>
    </row>
    <row r="70" spans="1:17" ht="15" thickBot="1" x14ac:dyDescent="0.35">
      <c r="A70" s="133" t="s">
        <v>22</v>
      </c>
      <c r="B70" s="134"/>
      <c r="C70" s="135"/>
      <c r="D70" s="4" t="s">
        <v>119</v>
      </c>
      <c r="E70" s="41"/>
      <c r="F70" s="41"/>
      <c r="G70" s="41"/>
      <c r="H70" s="41"/>
      <c r="I70" s="42"/>
      <c r="J70" s="97" t="s">
        <v>22</v>
      </c>
      <c r="K70" s="98"/>
      <c r="L70" s="99"/>
      <c r="M70" s="4" t="s">
        <v>119</v>
      </c>
      <c r="N70" s="41"/>
      <c r="O70" s="41"/>
      <c r="P70" s="41"/>
      <c r="Q70" s="42"/>
    </row>
    <row r="71" spans="1:17" x14ac:dyDescent="0.3">
      <c r="A71" s="106" t="s">
        <v>47</v>
      </c>
      <c r="B71" s="107"/>
      <c r="C71" s="108"/>
      <c r="D71" s="1" t="str">
        <f>A67</f>
        <v>E 10 : Les Caktus 1</v>
      </c>
      <c r="E71" s="42"/>
      <c r="F71" s="42"/>
      <c r="G71" s="42"/>
      <c r="H71" s="42"/>
      <c r="I71" s="42"/>
      <c r="J71" s="106" t="s">
        <v>63</v>
      </c>
      <c r="K71" s="107"/>
      <c r="L71" s="108"/>
      <c r="M71" s="1" t="str">
        <f>J67</f>
        <v>E25 : Cocciwow</v>
      </c>
      <c r="N71" s="42"/>
      <c r="O71" s="42"/>
      <c r="P71" s="42"/>
      <c r="Q71" s="42"/>
    </row>
    <row r="72" spans="1:17" x14ac:dyDescent="0.3">
      <c r="A72" s="109" t="s">
        <v>48</v>
      </c>
      <c r="B72" s="110"/>
      <c r="C72" s="111"/>
      <c r="D72" s="1" t="str">
        <f>A66</f>
        <v>E 9 :  Mathurin Vétérans</v>
      </c>
      <c r="E72" s="42"/>
      <c r="F72" s="42"/>
      <c r="G72" s="42"/>
      <c r="H72" s="42"/>
      <c r="I72" s="42"/>
      <c r="J72" s="109" t="s">
        <v>64</v>
      </c>
      <c r="K72" s="110"/>
      <c r="L72" s="111"/>
      <c r="M72" s="1" t="str">
        <f>J66</f>
        <v>E24 : Foyer Dufort 2</v>
      </c>
      <c r="N72" s="42"/>
      <c r="O72" s="42"/>
      <c r="P72" s="42"/>
      <c r="Q72" s="42"/>
    </row>
    <row r="73" spans="1:17" x14ac:dyDescent="0.3">
      <c r="A73" s="100" t="s">
        <v>49</v>
      </c>
      <c r="B73" s="101"/>
      <c r="C73" s="102"/>
      <c r="D73" s="1" t="str">
        <f>A69</f>
        <v>E 12 : La Villa Allegro</v>
      </c>
      <c r="E73" s="42"/>
      <c r="F73" s="42"/>
      <c r="G73" s="42"/>
      <c r="H73" s="42"/>
      <c r="I73" s="42"/>
      <c r="J73" s="100" t="s">
        <v>65</v>
      </c>
      <c r="K73" s="101"/>
      <c r="L73" s="102"/>
      <c r="M73" s="1" t="str">
        <f>J68</f>
        <v>E26 : Le Refuge 2</v>
      </c>
      <c r="N73" s="42"/>
      <c r="O73" s="42"/>
      <c r="P73" s="42"/>
      <c r="Q73" s="42"/>
    </row>
    <row r="74" spans="1:17" ht="15" thickBot="1" x14ac:dyDescent="0.35">
      <c r="A74" s="103" t="s">
        <v>50</v>
      </c>
      <c r="B74" s="104"/>
      <c r="C74" s="105"/>
      <c r="D74" s="1" t="str">
        <f>A68</f>
        <v>E 11 : CTR 2</v>
      </c>
      <c r="E74" s="42"/>
      <c r="F74" s="42"/>
      <c r="G74" s="42"/>
      <c r="H74" s="42"/>
      <c r="I74" s="42"/>
      <c r="J74" s="103" t="s">
        <v>66</v>
      </c>
      <c r="K74" s="104"/>
      <c r="L74" s="105"/>
      <c r="M74" s="1"/>
      <c r="N74" s="42"/>
      <c r="O74" s="42"/>
      <c r="P74" s="42"/>
      <c r="Q74" s="42"/>
    </row>
    <row r="75" spans="1:17" ht="15" thickBo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" thickBot="1" x14ac:dyDescent="0.35">
      <c r="A76" s="138" t="s">
        <v>17</v>
      </c>
      <c r="B76" s="139"/>
      <c r="C76" s="139"/>
      <c r="D76" s="139"/>
      <c r="E76" s="140"/>
      <c r="F76" s="4" t="s">
        <v>21</v>
      </c>
      <c r="G76" s="4" t="s">
        <v>20</v>
      </c>
      <c r="H76" s="4" t="s">
        <v>23</v>
      </c>
      <c r="I76" s="4" t="s">
        <v>19</v>
      </c>
      <c r="J76" s="139" t="s">
        <v>72</v>
      </c>
      <c r="K76" s="139"/>
      <c r="L76" s="139"/>
      <c r="M76" s="140"/>
      <c r="N76" s="4" t="s">
        <v>21</v>
      </c>
      <c r="O76" s="4" t="s">
        <v>20</v>
      </c>
      <c r="P76" s="4" t="s">
        <v>23</v>
      </c>
      <c r="Q76" s="49" t="s">
        <v>19</v>
      </c>
    </row>
    <row r="77" spans="1:17" x14ac:dyDescent="0.3">
      <c r="A77" s="141" t="s">
        <v>85</v>
      </c>
      <c r="B77" s="136"/>
      <c r="C77" s="136"/>
      <c r="D77" s="136"/>
      <c r="E77" s="137"/>
      <c r="F77" s="1">
        <f>H6+H12+H18</f>
        <v>7</v>
      </c>
      <c r="G77" s="1">
        <f>H5+H11+H17</f>
        <v>12</v>
      </c>
      <c r="H77" s="1">
        <f>I5+I11+I17</f>
        <v>7</v>
      </c>
      <c r="I77" s="38">
        <f>G77-H77</f>
        <v>5</v>
      </c>
      <c r="J77" s="141" t="s">
        <v>99</v>
      </c>
      <c r="K77" s="136"/>
      <c r="L77" s="136"/>
      <c r="M77" s="150"/>
      <c r="N77" s="1">
        <f>P6+P9+P15+P21</f>
        <v>6</v>
      </c>
      <c r="O77" s="1">
        <f>P6+P9+P15+P21</f>
        <v>6</v>
      </c>
      <c r="P77" s="40">
        <f>Q6+Q9+Q15+Q21</f>
        <v>10</v>
      </c>
      <c r="Q77" s="38">
        <f>O77-P77</f>
        <v>-4</v>
      </c>
    </row>
    <row r="78" spans="1:17" x14ac:dyDescent="0.3">
      <c r="A78" s="130" t="s">
        <v>86</v>
      </c>
      <c r="B78" s="131"/>
      <c r="C78" s="131"/>
      <c r="D78" s="131"/>
      <c r="E78" s="132"/>
      <c r="F78" s="1">
        <f>I6+H15+H21</f>
        <v>7</v>
      </c>
      <c r="G78" s="1">
        <f>I5+H14+H20</f>
        <v>11</v>
      </c>
      <c r="H78" s="1">
        <f>H5+I14+I20</f>
        <v>11</v>
      </c>
      <c r="I78" s="39">
        <f>G78-H78</f>
        <v>0</v>
      </c>
      <c r="J78" s="127" t="s">
        <v>105</v>
      </c>
      <c r="K78" s="128"/>
      <c r="L78" s="128"/>
      <c r="M78" s="147"/>
      <c r="N78" s="1">
        <f>Q6+R9+P18+R21</f>
        <v>10</v>
      </c>
      <c r="O78" s="1">
        <f>Q6+R9+P18+R21</f>
        <v>10</v>
      </c>
      <c r="P78" s="40">
        <f>P6+S9+Q18+S21</f>
        <v>6</v>
      </c>
      <c r="Q78" s="39">
        <f>O78-P78</f>
        <v>4</v>
      </c>
    </row>
    <row r="79" spans="1:17" x14ac:dyDescent="0.3">
      <c r="A79" s="127" t="s">
        <v>87</v>
      </c>
      <c r="B79" s="128"/>
      <c r="C79" s="128"/>
      <c r="D79" s="128"/>
      <c r="E79" s="129"/>
      <c r="F79" s="1">
        <f>H9+I15+I18</f>
        <v>3</v>
      </c>
      <c r="G79" s="1">
        <f>H8+I14+I17</f>
        <v>8</v>
      </c>
      <c r="H79" s="1">
        <f>I8+H14+H17</f>
        <v>16</v>
      </c>
      <c r="I79" s="39">
        <f>G79-H79</f>
        <v>-8</v>
      </c>
      <c r="J79" s="127" t="s">
        <v>100</v>
      </c>
      <c r="K79" s="128"/>
      <c r="L79" s="128"/>
      <c r="M79" s="147"/>
      <c r="N79" s="1">
        <f>R6+Q9+R15+Q18</f>
        <v>9</v>
      </c>
      <c r="O79" s="1">
        <f>R6+Q8+R15+Q18</f>
        <v>11</v>
      </c>
      <c r="P79" s="40">
        <f>S6+P9+S15+P18</f>
        <v>7</v>
      </c>
      <c r="Q79" s="39">
        <f>O79-P79</f>
        <v>4</v>
      </c>
    </row>
    <row r="80" spans="1:17" ht="15" thickBot="1" x14ac:dyDescent="0.35">
      <c r="A80" s="127" t="s">
        <v>88</v>
      </c>
      <c r="B80" s="128"/>
      <c r="C80" s="128"/>
      <c r="D80" s="128"/>
      <c r="E80" s="129"/>
      <c r="F80" s="1">
        <f>I9+I12+I21</f>
        <v>7</v>
      </c>
      <c r="G80" s="1">
        <f>I8+I11+I20</f>
        <v>12</v>
      </c>
      <c r="H80" s="1">
        <f>H8+H11+H20</f>
        <v>9</v>
      </c>
      <c r="I80" s="7">
        <f>G80-H80</f>
        <v>3</v>
      </c>
      <c r="J80" s="148" t="s">
        <v>101</v>
      </c>
      <c r="K80" s="148"/>
      <c r="L80" s="148"/>
      <c r="M80" s="149"/>
      <c r="N80" s="1">
        <f>S6+P12+Q15+S21</f>
        <v>8</v>
      </c>
      <c r="O80" s="1">
        <f>S6+P12+Q15+S21</f>
        <v>8</v>
      </c>
      <c r="P80" s="40">
        <f>R6+Q12+P15+R21</f>
        <v>8</v>
      </c>
      <c r="Q80" s="39">
        <f>O80-P80</f>
        <v>0</v>
      </c>
    </row>
    <row r="81" spans="1:17" ht="15" thickBot="1" x14ac:dyDescent="0.35">
      <c r="A81" s="133" t="s">
        <v>22</v>
      </c>
      <c r="B81" s="134"/>
      <c r="C81" s="135"/>
      <c r="D81" s="4" t="s">
        <v>119</v>
      </c>
      <c r="E81" s="42"/>
      <c r="F81" s="42"/>
      <c r="G81" s="42"/>
      <c r="H81" s="42"/>
      <c r="I81" s="48"/>
      <c r="J81" s="89" t="s">
        <v>102</v>
      </c>
      <c r="K81" s="90"/>
      <c r="L81" s="90"/>
      <c r="M81" s="91"/>
      <c r="N81" s="1">
        <f>S9+Q12+S15+Q21</f>
        <v>7</v>
      </c>
      <c r="O81" s="1">
        <f>S9+S15+Q21+Q12</f>
        <v>7</v>
      </c>
      <c r="P81" s="40">
        <f>R9+R15+P21+P12</f>
        <v>9</v>
      </c>
      <c r="Q81" s="7">
        <f>O81-P81</f>
        <v>-2</v>
      </c>
    </row>
    <row r="82" spans="1:17" ht="15" thickBot="1" x14ac:dyDescent="0.35">
      <c r="A82" s="106" t="s">
        <v>51</v>
      </c>
      <c r="B82" s="107"/>
      <c r="C82" s="108"/>
      <c r="D82" s="1" t="str">
        <f>A77</f>
        <v>E 13 :  Mathurin Juniors</v>
      </c>
      <c r="E82" s="42"/>
      <c r="F82" s="42"/>
      <c r="G82" s="42"/>
      <c r="H82" s="42"/>
      <c r="I82" s="48"/>
      <c r="J82" s="97" t="s">
        <v>22</v>
      </c>
      <c r="K82" s="98"/>
      <c r="L82" s="99"/>
      <c r="M82" s="4" t="s">
        <v>119</v>
      </c>
      <c r="N82" s="42"/>
      <c r="O82" s="42"/>
      <c r="P82" s="42"/>
      <c r="Q82" s="42"/>
    </row>
    <row r="83" spans="1:17" x14ac:dyDescent="0.3">
      <c r="A83" s="109" t="s">
        <v>52</v>
      </c>
      <c r="B83" s="110"/>
      <c r="C83" s="111"/>
      <c r="D83" s="1" t="str">
        <f>A80</f>
        <v>E 16 : Embarquement Immédiat 2</v>
      </c>
      <c r="E83" s="42"/>
      <c r="F83" s="42"/>
      <c r="G83" s="42"/>
      <c r="H83" s="42"/>
      <c r="I83" s="48"/>
      <c r="J83" s="112" t="s">
        <v>124</v>
      </c>
      <c r="K83" s="113"/>
      <c r="L83" s="114"/>
      <c r="M83" s="1" t="str">
        <f>J78</f>
        <v>D1 - équipe 2 : Saja Erable A</v>
      </c>
      <c r="N83" s="42"/>
      <c r="O83" s="42"/>
      <c r="P83" s="42"/>
      <c r="Q83" s="42"/>
    </row>
    <row r="84" spans="1:17" x14ac:dyDescent="0.3">
      <c r="A84" s="100" t="s">
        <v>53</v>
      </c>
      <c r="B84" s="101"/>
      <c r="C84" s="102"/>
      <c r="D84" s="1" t="str">
        <f>A78</f>
        <v>E 14 : Les Caktus 2</v>
      </c>
      <c r="E84" s="42"/>
      <c r="F84" s="42"/>
      <c r="G84" s="42"/>
      <c r="H84" s="42"/>
      <c r="I84" s="48"/>
      <c r="J84" s="109" t="s">
        <v>125</v>
      </c>
      <c r="K84" s="110"/>
      <c r="L84" s="111"/>
      <c r="M84" s="1" t="str">
        <f>J79</f>
        <v>D1 - équipe 3 : Accueil Mosan</v>
      </c>
      <c r="N84" s="42"/>
      <c r="O84" s="42"/>
      <c r="P84" s="42"/>
      <c r="Q84" s="42"/>
    </row>
    <row r="85" spans="1:17" ht="15" thickBot="1" x14ac:dyDescent="0.35">
      <c r="A85" s="103" t="s">
        <v>54</v>
      </c>
      <c r="B85" s="104"/>
      <c r="C85" s="105"/>
      <c r="D85" s="1" t="str">
        <f>A79</f>
        <v>E 15 : Passeraux 1</v>
      </c>
      <c r="E85" s="42"/>
      <c r="F85" s="42"/>
      <c r="G85" s="42"/>
      <c r="H85" s="42"/>
      <c r="I85" s="48"/>
      <c r="J85" s="100" t="s">
        <v>126</v>
      </c>
      <c r="K85" s="101"/>
      <c r="L85" s="102"/>
      <c r="M85" s="1" t="str">
        <f>J80</f>
        <v>D1 - équipe 4 : Tabuchet Sport</v>
      </c>
      <c r="N85" s="42"/>
      <c r="O85" s="42"/>
      <c r="P85" s="42"/>
      <c r="Q85" s="42"/>
    </row>
    <row r="86" spans="1:17" x14ac:dyDescent="0.3">
      <c r="A86" s="85"/>
      <c r="B86" s="85"/>
      <c r="C86" s="85"/>
      <c r="D86" s="42"/>
      <c r="E86" s="42"/>
      <c r="F86" s="42"/>
      <c r="G86" s="42"/>
      <c r="H86" s="42"/>
      <c r="I86" s="48"/>
      <c r="J86" s="94" t="s">
        <v>104</v>
      </c>
      <c r="K86" s="95"/>
      <c r="L86" s="96"/>
      <c r="M86" s="1" t="str">
        <f>J81</f>
        <v>D1 - équipe 5 : Cejiel 2</v>
      </c>
      <c r="N86" s="42"/>
      <c r="O86" s="42"/>
      <c r="P86" s="42"/>
      <c r="Q86" s="42"/>
    </row>
    <row r="87" spans="1:17" ht="15" thickBot="1" x14ac:dyDescent="0.35">
      <c r="A87" s="86"/>
      <c r="B87" s="86"/>
      <c r="C87" s="86"/>
      <c r="D87" s="42"/>
      <c r="E87" s="42"/>
      <c r="F87" s="42"/>
      <c r="G87" s="42"/>
      <c r="H87" s="42"/>
      <c r="I87" s="48"/>
      <c r="J87" s="82" t="s">
        <v>103</v>
      </c>
      <c r="K87" s="83"/>
      <c r="L87" s="84"/>
      <c r="M87" s="1" t="str">
        <f>J77</f>
        <v>D1 - équipe 1 : Cejiel 1</v>
      </c>
      <c r="N87" s="42"/>
      <c r="O87" s="42"/>
      <c r="P87" s="42"/>
      <c r="Q87" s="42"/>
    </row>
  </sheetData>
  <mergeCells count="124">
    <mergeCell ref="B35:C35"/>
    <mergeCell ref="A45:E45"/>
    <mergeCell ref="B23:Q23"/>
    <mergeCell ref="B39:S39"/>
    <mergeCell ref="J79:M79"/>
    <mergeCell ref="J80:M80"/>
    <mergeCell ref="J76:M76"/>
    <mergeCell ref="J77:M77"/>
    <mergeCell ref="J78:M78"/>
    <mergeCell ref="J68:M68"/>
    <mergeCell ref="J69:M69"/>
    <mergeCell ref="J65:M65"/>
    <mergeCell ref="J66:M66"/>
    <mergeCell ref="J67:M67"/>
    <mergeCell ref="A27:A30"/>
    <mergeCell ref="B27:I27"/>
    <mergeCell ref="A31:A34"/>
    <mergeCell ref="A35:A38"/>
    <mergeCell ref="A74:C74"/>
    <mergeCell ref="F31:G31"/>
    <mergeCell ref="F35:G35"/>
    <mergeCell ref="B40:S40"/>
    <mergeCell ref="J60:L60"/>
    <mergeCell ref="A43:E43"/>
    <mergeCell ref="A52:C52"/>
    <mergeCell ref="A59:C59"/>
    <mergeCell ref="A60:C60"/>
    <mergeCell ref="A79:E79"/>
    <mergeCell ref="A54:E54"/>
    <mergeCell ref="A65:E65"/>
    <mergeCell ref="A76:E76"/>
    <mergeCell ref="A44:E44"/>
    <mergeCell ref="A55:E55"/>
    <mergeCell ref="A66:E66"/>
    <mergeCell ref="A77:E77"/>
    <mergeCell ref="A48:C48"/>
    <mergeCell ref="A49:C49"/>
    <mergeCell ref="A50:C50"/>
    <mergeCell ref="A46:E46"/>
    <mergeCell ref="A51:C51"/>
    <mergeCell ref="A47:E47"/>
    <mergeCell ref="A58:E58"/>
    <mergeCell ref="A57:E57"/>
    <mergeCell ref="A61:C61"/>
    <mergeCell ref="J46:M46"/>
    <mergeCell ref="J47:M47"/>
    <mergeCell ref="J43:M43"/>
    <mergeCell ref="J44:M44"/>
    <mergeCell ref="J45:M45"/>
    <mergeCell ref="J49:L49"/>
    <mergeCell ref="J50:L50"/>
    <mergeCell ref="J51:L51"/>
    <mergeCell ref="J74:L74"/>
    <mergeCell ref="J61:L61"/>
    <mergeCell ref="J57:M57"/>
    <mergeCell ref="J58:M58"/>
    <mergeCell ref="J54:M54"/>
    <mergeCell ref="J55:M55"/>
    <mergeCell ref="J56:M56"/>
    <mergeCell ref="J52:L52"/>
    <mergeCell ref="J85:L85"/>
    <mergeCell ref="A69:E69"/>
    <mergeCell ref="A80:E80"/>
    <mergeCell ref="A56:E56"/>
    <mergeCell ref="A67:E67"/>
    <mergeCell ref="A78:E78"/>
    <mergeCell ref="A70:C70"/>
    <mergeCell ref="A71:C71"/>
    <mergeCell ref="A72:C72"/>
    <mergeCell ref="A73:C73"/>
    <mergeCell ref="A68:E68"/>
    <mergeCell ref="A62:C62"/>
    <mergeCell ref="A63:C63"/>
    <mergeCell ref="A85:C85"/>
    <mergeCell ref="A81:C81"/>
    <mergeCell ref="A82:C82"/>
    <mergeCell ref="A83:C83"/>
    <mergeCell ref="A84:C84"/>
    <mergeCell ref="R2:S2"/>
    <mergeCell ref="A1:S1"/>
    <mergeCell ref="B22:S22"/>
    <mergeCell ref="R23:S23"/>
    <mergeCell ref="B3:S3"/>
    <mergeCell ref="B2:C2"/>
    <mergeCell ref="D2:E2"/>
    <mergeCell ref="F2:G2"/>
    <mergeCell ref="H2:I2"/>
    <mergeCell ref="A13:A15"/>
    <mergeCell ref="A16:A18"/>
    <mergeCell ref="A19:A21"/>
    <mergeCell ref="J2:K2"/>
    <mergeCell ref="L2:M2"/>
    <mergeCell ref="N2:O2"/>
    <mergeCell ref="P2:Q2"/>
    <mergeCell ref="A23:A26"/>
    <mergeCell ref="A4:A6"/>
    <mergeCell ref="A7:A9"/>
    <mergeCell ref="A10:A12"/>
    <mergeCell ref="R10:S11"/>
    <mergeCell ref="R16:S17"/>
    <mergeCell ref="R27:S27"/>
    <mergeCell ref="J27:Q27"/>
    <mergeCell ref="D31:E38"/>
    <mergeCell ref="H31:I38"/>
    <mergeCell ref="J87:L87"/>
    <mergeCell ref="A86:C87"/>
    <mergeCell ref="J31:Q31"/>
    <mergeCell ref="R31:S31"/>
    <mergeCell ref="J35:Q35"/>
    <mergeCell ref="R35:S35"/>
    <mergeCell ref="J81:M81"/>
    <mergeCell ref="B31:C31"/>
    <mergeCell ref="J86:L86"/>
    <mergeCell ref="J82:L82"/>
    <mergeCell ref="J70:L70"/>
    <mergeCell ref="J59:L59"/>
    <mergeCell ref="J48:L48"/>
    <mergeCell ref="J62:L62"/>
    <mergeCell ref="J63:L63"/>
    <mergeCell ref="J71:L71"/>
    <mergeCell ref="J72:L72"/>
    <mergeCell ref="J73:L73"/>
    <mergeCell ref="J83:L83"/>
    <mergeCell ref="J84:L84"/>
  </mergeCells>
  <pageMargins left="0.25" right="0.25" top="0.75" bottom="0.75" header="0.3" footer="0.3"/>
  <pageSetup paperSize="8"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DAF8-67EB-4475-811A-BF0D128DDBE8}">
  <dimension ref="A1:C9"/>
  <sheetViews>
    <sheetView tabSelected="1" topLeftCell="A2" workbookViewId="0">
      <selection sqref="A1:C9"/>
    </sheetView>
  </sheetViews>
  <sheetFormatPr baseColWidth="10" defaultRowHeight="14.4" x14ac:dyDescent="0.3"/>
  <cols>
    <col min="1" max="3" width="30.6640625" customWidth="1"/>
  </cols>
  <sheetData>
    <row r="1" spans="1:3" ht="123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32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99</v>
      </c>
      <c r="C4" s="13" t="s">
        <v>105</v>
      </c>
    </row>
    <row r="5" spans="1:3" ht="60" customHeight="1" x14ac:dyDescent="0.3">
      <c r="A5" s="11" t="s">
        <v>5</v>
      </c>
      <c r="B5" s="14" t="s">
        <v>99</v>
      </c>
      <c r="C5" s="15" t="s">
        <v>100</v>
      </c>
    </row>
    <row r="6" spans="1:3" ht="60" customHeight="1" x14ac:dyDescent="0.3">
      <c r="A6" s="11" t="s">
        <v>6</v>
      </c>
      <c r="B6" s="14" t="s">
        <v>101</v>
      </c>
      <c r="C6" s="15" t="s">
        <v>102</v>
      </c>
    </row>
    <row r="7" spans="1:3" ht="60" customHeight="1" x14ac:dyDescent="0.3">
      <c r="A7" s="11" t="s">
        <v>7</v>
      </c>
      <c r="B7" s="14" t="s">
        <v>99</v>
      </c>
      <c r="C7" s="15" t="s">
        <v>101</v>
      </c>
    </row>
    <row r="8" spans="1:3" ht="60" customHeight="1" x14ac:dyDescent="0.3">
      <c r="A8" s="11" t="s">
        <v>8</v>
      </c>
      <c r="B8" s="14" t="s">
        <v>105</v>
      </c>
      <c r="C8" s="15" t="s">
        <v>100</v>
      </c>
    </row>
    <row r="9" spans="1:3" ht="60" customHeight="1" thickBot="1" x14ac:dyDescent="0.35">
      <c r="A9" s="16" t="s">
        <v>9</v>
      </c>
      <c r="B9" s="17" t="s">
        <v>99</v>
      </c>
      <c r="C9" s="18" t="s">
        <v>102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DE27-D4D4-4BA2-8FA9-7E5C95A5D0CD}">
  <dimension ref="A1:C9"/>
  <sheetViews>
    <sheetView topLeftCell="A2" workbookViewId="0">
      <selection activeCell="C10" sqref="C10"/>
    </sheetView>
  </sheetViews>
  <sheetFormatPr baseColWidth="10" defaultRowHeight="14.4" x14ac:dyDescent="0.3"/>
  <cols>
    <col min="1" max="3" width="30.6640625" customWidth="1"/>
  </cols>
  <sheetData>
    <row r="1" spans="1:3" ht="123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67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100</v>
      </c>
      <c r="C4" s="13" t="s">
        <v>101</v>
      </c>
    </row>
    <row r="5" spans="1:3" ht="60" customHeight="1" x14ac:dyDescent="0.3">
      <c r="A5" s="11" t="s">
        <v>5</v>
      </c>
      <c r="B5" s="14" t="s">
        <v>105</v>
      </c>
      <c r="C5" s="15" t="s">
        <v>102</v>
      </c>
    </row>
    <row r="6" spans="1:3" ht="60" customHeight="1" x14ac:dyDescent="0.3">
      <c r="A6" s="11" t="s">
        <v>6</v>
      </c>
      <c r="B6" s="160" t="s">
        <v>106</v>
      </c>
      <c r="C6" s="161"/>
    </row>
    <row r="7" spans="1:3" ht="60" customHeight="1" x14ac:dyDescent="0.3">
      <c r="A7" s="11" t="s">
        <v>7</v>
      </c>
      <c r="B7" s="14" t="s">
        <v>100</v>
      </c>
      <c r="C7" s="15" t="s">
        <v>102</v>
      </c>
    </row>
    <row r="8" spans="1:3" ht="60" customHeight="1" x14ac:dyDescent="0.3">
      <c r="A8" s="11" t="s">
        <v>8</v>
      </c>
      <c r="B8" s="160" t="s">
        <v>106</v>
      </c>
      <c r="C8" s="161"/>
    </row>
    <row r="9" spans="1:3" ht="60" customHeight="1" thickBot="1" x14ac:dyDescent="0.35">
      <c r="A9" s="16" t="s">
        <v>9</v>
      </c>
      <c r="B9" s="17" t="s">
        <v>105</v>
      </c>
      <c r="C9" s="18" t="s">
        <v>101</v>
      </c>
    </row>
  </sheetData>
  <mergeCells count="5">
    <mergeCell ref="B8:C8"/>
    <mergeCell ref="B2:C2"/>
    <mergeCell ref="A1:C1"/>
    <mergeCell ref="B3:C3"/>
    <mergeCell ref="B6:C6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F507-6957-48C4-982F-C6D8F0AF68D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F462-66A4-47D5-A78D-1132A4AA1768}">
  <sheetPr>
    <pageSetUpPr fitToPage="1"/>
  </sheetPr>
  <dimension ref="A1:C9"/>
  <sheetViews>
    <sheetView workbookViewId="0">
      <selection activeCell="G1" sqref="G1"/>
    </sheetView>
  </sheetViews>
  <sheetFormatPr baseColWidth="10" defaultRowHeight="14.4" x14ac:dyDescent="0.3"/>
  <cols>
    <col min="1" max="3" width="30.6640625" customWidth="1"/>
  </cols>
  <sheetData>
    <row r="1" spans="1:3" ht="123.75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0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74</v>
      </c>
      <c r="C4" s="13" t="s">
        <v>73</v>
      </c>
    </row>
    <row r="5" spans="1:3" ht="60" customHeight="1" x14ac:dyDescent="0.3">
      <c r="A5" s="11" t="s">
        <v>5</v>
      </c>
      <c r="B5" s="14" t="s">
        <v>75</v>
      </c>
      <c r="C5" s="15" t="s">
        <v>76</v>
      </c>
    </row>
    <row r="6" spans="1:3" ht="60" customHeight="1" x14ac:dyDescent="0.3">
      <c r="A6" s="11" t="s">
        <v>6</v>
      </c>
      <c r="B6" s="14" t="s">
        <v>74</v>
      </c>
      <c r="C6" s="15" t="s">
        <v>76</v>
      </c>
    </row>
    <row r="7" spans="1:3" ht="60" customHeight="1" x14ac:dyDescent="0.3">
      <c r="A7" s="11" t="s">
        <v>7</v>
      </c>
      <c r="B7" s="14" t="s">
        <v>73</v>
      </c>
      <c r="C7" s="15" t="s">
        <v>75</v>
      </c>
    </row>
    <row r="8" spans="1:3" ht="60" customHeight="1" x14ac:dyDescent="0.3">
      <c r="A8" s="11" t="s">
        <v>8</v>
      </c>
      <c r="B8" s="14" t="s">
        <v>74</v>
      </c>
      <c r="C8" s="15" t="s">
        <v>75</v>
      </c>
    </row>
    <row r="9" spans="1:3" ht="60" customHeight="1" thickBot="1" x14ac:dyDescent="0.35">
      <c r="A9" s="16" t="s">
        <v>9</v>
      </c>
      <c r="B9" s="17" t="s">
        <v>73</v>
      </c>
      <c r="C9" s="18" t="s">
        <v>76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0366-5882-4262-85F6-03D188DC50B2}">
  <sheetPr>
    <pageSetUpPr fitToPage="1"/>
  </sheetPr>
  <dimension ref="A1:C9"/>
  <sheetViews>
    <sheetView workbookViewId="0">
      <selection activeCell="E1" sqref="E1"/>
    </sheetView>
  </sheetViews>
  <sheetFormatPr baseColWidth="10" defaultRowHeight="14.4" x14ac:dyDescent="0.3"/>
  <cols>
    <col min="1" max="3" width="30.6640625" customWidth="1"/>
  </cols>
  <sheetData>
    <row r="1" spans="1:3" ht="123.75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0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77</v>
      </c>
      <c r="C4" s="13" t="s">
        <v>78</v>
      </c>
    </row>
    <row r="5" spans="1:3" ht="60" customHeight="1" x14ac:dyDescent="0.3">
      <c r="A5" s="11" t="s">
        <v>5</v>
      </c>
      <c r="B5" s="14" t="s">
        <v>79</v>
      </c>
      <c r="C5" s="15" t="s">
        <v>80</v>
      </c>
    </row>
    <row r="6" spans="1:3" ht="60" customHeight="1" x14ac:dyDescent="0.3">
      <c r="A6" s="11" t="s">
        <v>6</v>
      </c>
      <c r="B6" s="14" t="s">
        <v>77</v>
      </c>
      <c r="C6" s="15" t="s">
        <v>80</v>
      </c>
    </row>
    <row r="7" spans="1:3" ht="60" customHeight="1" x14ac:dyDescent="0.3">
      <c r="A7" s="11" t="s">
        <v>7</v>
      </c>
      <c r="B7" s="14" t="s">
        <v>78</v>
      </c>
      <c r="C7" s="15" t="s">
        <v>79</v>
      </c>
    </row>
    <row r="8" spans="1:3" ht="60" customHeight="1" x14ac:dyDescent="0.3">
      <c r="A8" s="11" t="s">
        <v>8</v>
      </c>
      <c r="B8" s="14" t="s">
        <v>77</v>
      </c>
      <c r="C8" s="15" t="s">
        <v>79</v>
      </c>
    </row>
    <row r="9" spans="1:3" ht="60" customHeight="1" thickBot="1" x14ac:dyDescent="0.35">
      <c r="A9" s="16" t="s">
        <v>9</v>
      </c>
      <c r="B9" s="17" t="s">
        <v>78</v>
      </c>
      <c r="C9" s="18" t="s">
        <v>80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C092-ACE2-437E-BCB5-9C52E0EC279E}">
  <sheetPr>
    <pageSetUpPr fitToPage="1"/>
  </sheetPr>
  <dimension ref="A1:C9"/>
  <sheetViews>
    <sheetView workbookViewId="0">
      <selection activeCell="D1" sqref="D1:E1048576"/>
    </sheetView>
  </sheetViews>
  <sheetFormatPr baseColWidth="10" defaultRowHeight="14.4" x14ac:dyDescent="0.3"/>
  <cols>
    <col min="1" max="3" width="30.6640625" customWidth="1"/>
  </cols>
  <sheetData>
    <row r="1" spans="1:3" ht="123.75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0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81</v>
      </c>
      <c r="C4" s="13" t="s">
        <v>82</v>
      </c>
    </row>
    <row r="5" spans="1:3" ht="60" customHeight="1" x14ac:dyDescent="0.3">
      <c r="A5" s="11" t="s">
        <v>5</v>
      </c>
      <c r="B5" s="14" t="s">
        <v>83</v>
      </c>
      <c r="C5" s="15" t="s">
        <v>84</v>
      </c>
    </row>
    <row r="6" spans="1:3" ht="60" customHeight="1" x14ac:dyDescent="0.3">
      <c r="A6" s="11" t="s">
        <v>6</v>
      </c>
      <c r="B6" s="14" t="s">
        <v>81</v>
      </c>
      <c r="C6" s="15" t="s">
        <v>84</v>
      </c>
    </row>
    <row r="7" spans="1:3" ht="60" customHeight="1" x14ac:dyDescent="0.3">
      <c r="A7" s="11" t="s">
        <v>7</v>
      </c>
      <c r="B7" s="14" t="s">
        <v>82</v>
      </c>
      <c r="C7" s="15" t="s">
        <v>83</v>
      </c>
    </row>
    <row r="8" spans="1:3" ht="60" customHeight="1" x14ac:dyDescent="0.3">
      <c r="A8" s="11" t="s">
        <v>8</v>
      </c>
      <c r="B8" s="14" t="s">
        <v>81</v>
      </c>
      <c r="C8" s="15" t="s">
        <v>83</v>
      </c>
    </row>
    <row r="9" spans="1:3" ht="60" customHeight="1" thickBot="1" x14ac:dyDescent="0.35">
      <c r="A9" s="16" t="s">
        <v>9</v>
      </c>
      <c r="B9" s="17" t="s">
        <v>82</v>
      </c>
      <c r="C9" s="18" t="s">
        <v>84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3D9A-46DD-4F56-9458-104818CDB78D}">
  <sheetPr>
    <pageSetUpPr fitToPage="1"/>
  </sheetPr>
  <dimension ref="A1:C9"/>
  <sheetViews>
    <sheetView workbookViewId="0">
      <selection activeCell="D2" sqref="D1:E1048576"/>
    </sheetView>
  </sheetViews>
  <sheetFormatPr baseColWidth="10" defaultRowHeight="14.4" x14ac:dyDescent="0.3"/>
  <cols>
    <col min="1" max="3" width="30.6640625" customWidth="1"/>
  </cols>
  <sheetData>
    <row r="1" spans="1:3" ht="123.75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0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85</v>
      </c>
      <c r="C4" s="13" t="s">
        <v>86</v>
      </c>
    </row>
    <row r="5" spans="1:3" ht="60" customHeight="1" x14ac:dyDescent="0.3">
      <c r="A5" s="11" t="s">
        <v>5</v>
      </c>
      <c r="B5" s="14" t="s">
        <v>87</v>
      </c>
      <c r="C5" s="15" t="s">
        <v>88</v>
      </c>
    </row>
    <row r="6" spans="1:3" ht="60" customHeight="1" x14ac:dyDescent="0.3">
      <c r="A6" s="11" t="s">
        <v>6</v>
      </c>
      <c r="B6" s="14" t="s">
        <v>85</v>
      </c>
      <c r="C6" s="15" t="s">
        <v>88</v>
      </c>
    </row>
    <row r="7" spans="1:3" ht="60" customHeight="1" x14ac:dyDescent="0.3">
      <c r="A7" s="11" t="s">
        <v>7</v>
      </c>
      <c r="B7" s="14" t="s">
        <v>86</v>
      </c>
      <c r="C7" s="15" t="s">
        <v>87</v>
      </c>
    </row>
    <row r="8" spans="1:3" ht="60" customHeight="1" x14ac:dyDescent="0.3">
      <c r="A8" s="11" t="s">
        <v>8</v>
      </c>
      <c r="B8" s="14" t="s">
        <v>85</v>
      </c>
      <c r="C8" s="15" t="s">
        <v>87</v>
      </c>
    </row>
    <row r="9" spans="1:3" ht="60" customHeight="1" thickBot="1" x14ac:dyDescent="0.35">
      <c r="A9" s="16" t="s">
        <v>9</v>
      </c>
      <c r="B9" s="17" t="s">
        <v>86</v>
      </c>
      <c r="C9" s="18" t="s">
        <v>88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E0F1-F8EA-491C-86B1-07A2F2479ABA}">
  <dimension ref="A1:C9"/>
  <sheetViews>
    <sheetView topLeftCell="A2" workbookViewId="0">
      <selection activeCell="F4" sqref="F4"/>
    </sheetView>
  </sheetViews>
  <sheetFormatPr baseColWidth="10" defaultRowHeight="14.4" x14ac:dyDescent="0.3"/>
  <cols>
    <col min="1" max="3" width="30.6640625" customWidth="1"/>
  </cols>
  <sheetData>
    <row r="1" spans="1:3" ht="197.25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35</v>
      </c>
      <c r="C2" s="158"/>
    </row>
    <row r="3" spans="1:3" ht="60" customHeight="1" thickBot="1" x14ac:dyDescent="0.35">
      <c r="A3" s="10" t="s">
        <v>31</v>
      </c>
      <c r="B3" s="87" t="s">
        <v>3</v>
      </c>
      <c r="C3" s="119"/>
    </row>
    <row r="4" spans="1:3" ht="60" customHeight="1" x14ac:dyDescent="0.3">
      <c r="A4" s="11" t="s">
        <v>4</v>
      </c>
      <c r="B4" s="12" t="s">
        <v>89</v>
      </c>
      <c r="C4" s="13" t="s">
        <v>90</v>
      </c>
    </row>
    <row r="5" spans="1:3" ht="60" customHeight="1" x14ac:dyDescent="0.3">
      <c r="A5" s="11" t="s">
        <v>5</v>
      </c>
      <c r="B5" s="14" t="s">
        <v>91</v>
      </c>
      <c r="C5" s="15" t="s">
        <v>92</v>
      </c>
    </row>
    <row r="6" spans="1:3" ht="60" customHeight="1" x14ac:dyDescent="0.3">
      <c r="A6" s="11" t="s">
        <v>6</v>
      </c>
      <c r="B6" s="14" t="s">
        <v>89</v>
      </c>
      <c r="C6" s="15" t="s">
        <v>92</v>
      </c>
    </row>
    <row r="7" spans="1:3" ht="60" customHeight="1" x14ac:dyDescent="0.3">
      <c r="A7" s="11" t="s">
        <v>7</v>
      </c>
      <c r="B7" s="14" t="s">
        <v>90</v>
      </c>
      <c r="C7" s="15" t="s">
        <v>91</v>
      </c>
    </row>
    <row r="8" spans="1:3" ht="60" customHeight="1" x14ac:dyDescent="0.3">
      <c r="A8" s="11" t="s">
        <v>8</v>
      </c>
      <c r="B8" s="14" t="s">
        <v>89</v>
      </c>
      <c r="C8" s="15" t="s">
        <v>91</v>
      </c>
    </row>
    <row r="9" spans="1:3" ht="60" customHeight="1" thickBot="1" x14ac:dyDescent="0.35">
      <c r="A9" s="16" t="s">
        <v>9</v>
      </c>
      <c r="B9" s="17" t="s">
        <v>90</v>
      </c>
      <c r="C9" s="18" t="s">
        <v>92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4D19-F96F-487F-BEC5-18EE5999083F}">
  <dimension ref="A1:C9"/>
  <sheetViews>
    <sheetView topLeftCell="A2" workbookViewId="0">
      <selection sqref="A1:C9"/>
    </sheetView>
  </sheetViews>
  <sheetFormatPr baseColWidth="10" defaultRowHeight="14.4" x14ac:dyDescent="0.3"/>
  <cols>
    <col min="1" max="3" width="30.6640625" customWidth="1"/>
  </cols>
  <sheetData>
    <row r="1" spans="1:3" ht="123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34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93</v>
      </c>
      <c r="C4" s="13" t="s">
        <v>94</v>
      </c>
    </row>
    <row r="5" spans="1:3" ht="60" customHeight="1" x14ac:dyDescent="0.3">
      <c r="A5" s="11" t="s">
        <v>5</v>
      </c>
      <c r="B5" s="14" t="s">
        <v>95</v>
      </c>
      <c r="C5" s="15" t="s">
        <v>71</v>
      </c>
    </row>
    <row r="6" spans="1:3" ht="60" customHeight="1" x14ac:dyDescent="0.3">
      <c r="A6" s="11" t="s">
        <v>6</v>
      </c>
      <c r="B6" s="14" t="s">
        <v>93</v>
      </c>
      <c r="C6" s="15" t="s">
        <v>71</v>
      </c>
    </row>
    <row r="7" spans="1:3" ht="60" customHeight="1" x14ac:dyDescent="0.3">
      <c r="A7" s="11" t="s">
        <v>7</v>
      </c>
      <c r="B7" s="14" t="s">
        <v>94</v>
      </c>
      <c r="C7" s="15" t="s">
        <v>95</v>
      </c>
    </row>
    <row r="8" spans="1:3" ht="60" customHeight="1" x14ac:dyDescent="0.3">
      <c r="A8" s="11" t="s">
        <v>8</v>
      </c>
      <c r="B8" s="14" t="s">
        <v>93</v>
      </c>
      <c r="C8" s="15" t="s">
        <v>95</v>
      </c>
    </row>
    <row r="9" spans="1:3" ht="60" customHeight="1" thickBot="1" x14ac:dyDescent="0.35">
      <c r="A9" s="16" t="s">
        <v>9</v>
      </c>
      <c r="B9" s="17" t="s">
        <v>94</v>
      </c>
      <c r="C9" s="18" t="s">
        <v>71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8B09-D11C-4E79-83EF-2B8B36E00F81}">
  <dimension ref="A1:C9"/>
  <sheetViews>
    <sheetView topLeftCell="A2" workbookViewId="0">
      <selection sqref="A1:C9"/>
    </sheetView>
  </sheetViews>
  <sheetFormatPr baseColWidth="10" defaultRowHeight="14.4" x14ac:dyDescent="0.3"/>
  <cols>
    <col min="1" max="3" width="30.6640625" customWidth="1"/>
  </cols>
  <sheetData>
    <row r="1" spans="1:3" ht="123" customHeight="1" thickBot="1" x14ac:dyDescent="0.35">
      <c r="A1" s="155" t="s">
        <v>122</v>
      </c>
      <c r="B1" s="156"/>
      <c r="C1" s="156"/>
    </row>
    <row r="2" spans="1:3" ht="60" customHeight="1" thickBot="1" x14ac:dyDescent="0.35">
      <c r="A2" s="9" t="s">
        <v>1</v>
      </c>
      <c r="B2" s="157" t="s">
        <v>33</v>
      </c>
      <c r="C2" s="158"/>
    </row>
    <row r="3" spans="1:3" ht="60" customHeight="1" thickBot="1" x14ac:dyDescent="0.35">
      <c r="A3" s="10" t="s">
        <v>31</v>
      </c>
      <c r="B3" s="68" t="s">
        <v>3</v>
      </c>
      <c r="C3" s="159"/>
    </row>
    <row r="4" spans="1:3" ht="60" customHeight="1" x14ac:dyDescent="0.3">
      <c r="A4" s="11" t="s">
        <v>4</v>
      </c>
      <c r="B4" s="12" t="s">
        <v>96</v>
      </c>
      <c r="C4" s="13" t="s">
        <v>97</v>
      </c>
    </row>
    <row r="5" spans="1:3" ht="60" customHeight="1" x14ac:dyDescent="0.3">
      <c r="A5" s="11" t="s">
        <v>5</v>
      </c>
      <c r="B5" s="14" t="s">
        <v>98</v>
      </c>
      <c r="C5" s="15" t="s">
        <v>71</v>
      </c>
    </row>
    <row r="6" spans="1:3" ht="60" customHeight="1" x14ac:dyDescent="0.3">
      <c r="A6" s="11" t="s">
        <v>6</v>
      </c>
      <c r="B6" s="14" t="s">
        <v>96</v>
      </c>
      <c r="C6" s="15" t="s">
        <v>71</v>
      </c>
    </row>
    <row r="7" spans="1:3" ht="60" customHeight="1" x14ac:dyDescent="0.3">
      <c r="A7" s="11" t="s">
        <v>7</v>
      </c>
      <c r="B7" s="14" t="s">
        <v>97</v>
      </c>
      <c r="C7" s="15" t="s">
        <v>98</v>
      </c>
    </row>
    <row r="8" spans="1:3" ht="60" customHeight="1" x14ac:dyDescent="0.3">
      <c r="A8" s="11" t="s">
        <v>8</v>
      </c>
      <c r="B8" s="14" t="s">
        <v>96</v>
      </c>
      <c r="C8" s="15" t="s">
        <v>98</v>
      </c>
    </row>
    <row r="9" spans="1:3" ht="60" customHeight="1" thickBot="1" x14ac:dyDescent="0.35">
      <c r="A9" s="16" t="s">
        <v>9</v>
      </c>
      <c r="B9" s="17" t="s">
        <v>97</v>
      </c>
      <c r="C9" s="18" t="s">
        <v>71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a255e084d3ebaacf33292cadf6c87302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e633d66c588bd840f1d29ab2ecdabb35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CB3266-5594-4647-A556-A563832C7751}">
  <ds:schemaRefs>
    <ds:schemaRef ds:uri="http://schemas.microsoft.com/office/2006/documentManagement/types"/>
    <ds:schemaRef ds:uri="http://purl.org/dc/elements/1.1/"/>
    <ds:schemaRef ds:uri="8659b67e-8ff2-4ef6-9779-40dc6a845022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ac2f5f7-7975-4686-a76a-9b3c6868543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417FDE-8FEC-4D24-842B-020869EA7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C2607-D9D2-4B50-A42A-7F82BB4EA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2f5f7-7975-4686-a76a-9b3c68685439"/>
    <ds:schemaRef ds:uri="8659b67e-8ff2-4ef6-9779-40dc6a84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Orga des matchs détaillées</vt:lpstr>
      <vt:lpstr>Feuil1</vt:lpstr>
      <vt:lpstr>Terrain 1</vt:lpstr>
      <vt:lpstr>Terrain 2</vt:lpstr>
      <vt:lpstr>Terrain 3</vt:lpstr>
      <vt:lpstr>Terrain 4</vt:lpstr>
      <vt:lpstr>Terrain 5</vt:lpstr>
      <vt:lpstr>Terrain 6</vt:lpstr>
      <vt:lpstr>Terrain 7</vt:lpstr>
      <vt:lpstr>Terrain 8</vt:lpstr>
      <vt:lpstr>Terrain 9</vt:lpstr>
      <vt:lpstr>'Terrain 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Jehasse</dc:creator>
  <cp:lastModifiedBy>Mathilde Piette</cp:lastModifiedBy>
  <cp:lastPrinted>2026-03-06T10:12:05Z</cp:lastPrinted>
  <dcterms:created xsi:type="dcterms:W3CDTF">2024-01-22T09:44:03Z</dcterms:created>
  <dcterms:modified xsi:type="dcterms:W3CDTF">2026-03-10T13:54:58Z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