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handisportbe.sharepoint.com/sites/LHF/Serveur/2. SPORT/S2 HPT/S20 SPORT INCLUSION/2026/CYC/Compet/Francophones/2026/BCF - Mettet/"/>
    </mc:Choice>
  </mc:AlternateContent>
  <xr:revisionPtr revIDLastSave="121" documentId="13_ncr:1_{497D9745-1B29-4CEE-9DF8-751C268E5FD7}" xr6:coauthVersionLast="47" xr6:coauthVersionMax="47" xr10:uidLastSave="{6490BF44-3E67-4A15-8DDE-BB8BFBB202BF}"/>
  <bookViews>
    <workbookView xWindow="-28920" yWindow="1065" windowWidth="29040" windowHeight="15720" activeTab="1" xr2:uid="{00000000-000D-0000-FFFF-FFFF00000000}"/>
  </bookViews>
  <sheets>
    <sheet name="Sheet1" sheetId="1" r:id="rId1"/>
    <sheet name="Feuil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  <c r="J16" i="2" s="1"/>
  <c r="K16" i="2" s="1"/>
  <c r="H15" i="2"/>
  <c r="J15" i="2" s="1"/>
  <c r="K15" i="2" s="1"/>
  <c r="H14" i="2"/>
  <c r="J14" i="2" s="1"/>
  <c r="K14" i="2" s="1"/>
  <c r="H13" i="2"/>
  <c r="J13" i="2" s="1"/>
  <c r="K13" i="2" s="1"/>
  <c r="H12" i="2"/>
  <c r="J12" i="2" s="1"/>
  <c r="K12" i="2" s="1"/>
  <c r="H11" i="2"/>
  <c r="J11" i="2" s="1"/>
  <c r="K11" i="2" s="1"/>
  <c r="H10" i="2"/>
  <c r="J10" i="2" s="1"/>
  <c r="K10" i="2" s="1"/>
  <c r="H9" i="2"/>
  <c r="J9" i="2" s="1"/>
  <c r="K9" i="2" s="1"/>
  <c r="H8" i="2"/>
  <c r="J8" i="2" s="1"/>
  <c r="K8" i="2" s="1"/>
  <c r="H7" i="2"/>
  <c r="J7" i="2" s="1"/>
  <c r="K7" i="2" s="1"/>
  <c r="H6" i="2"/>
  <c r="J6" i="2" s="1"/>
  <c r="K6" i="2" s="1"/>
  <c r="H5" i="2"/>
  <c r="J5" i="2" s="1"/>
  <c r="K5" i="2" s="1"/>
  <c r="H4" i="2"/>
  <c r="J4" i="2" s="1"/>
  <c r="K4" i="2" s="1"/>
  <c r="H3" i="2"/>
  <c r="J3" i="2" s="1"/>
  <c r="K3" i="2" s="1"/>
  <c r="H2" i="2"/>
  <c r="J2" i="2" s="1"/>
  <c r="K2" i="2" s="1"/>
</calcChain>
</file>

<file path=xl/sharedStrings.xml><?xml version="1.0" encoding="utf-8"?>
<sst xmlns="http://schemas.openxmlformats.org/spreadsheetml/2006/main" count="185" uniqueCount="75">
  <si>
    <t>Prénom</t>
  </si>
  <si>
    <t>Nom2</t>
  </si>
  <si>
    <t>Genre</t>
  </si>
  <si>
    <t>Date de naissance</t>
  </si>
  <si>
    <t>Adresse mail</t>
  </si>
  <si>
    <t>Précisez votre classification</t>
  </si>
  <si>
    <t>Carlos</t>
  </si>
  <si>
    <t>Romero Martin</t>
  </si>
  <si>
    <t>Masculin</t>
  </si>
  <si>
    <t>carlosromeromartin1955@gmail.com</t>
  </si>
  <si>
    <t>H4</t>
  </si>
  <si>
    <t>MOSTAFA</t>
  </si>
  <si>
    <t>ES SALHY</t>
  </si>
  <si>
    <t>mouscent@hotmail.com</t>
  </si>
  <si>
    <t>H3</t>
  </si>
  <si>
    <t xml:space="preserve">Théa </t>
  </si>
  <si>
    <t xml:space="preserve">Lesoinne </t>
  </si>
  <si>
    <t>Féminin</t>
  </si>
  <si>
    <t>thea.lesoinne@gmail.com</t>
  </si>
  <si>
    <t>Luc</t>
  </si>
  <si>
    <t>François</t>
  </si>
  <si>
    <t>lullulic@gmail.com</t>
  </si>
  <si>
    <t>Matteo</t>
  </si>
  <si>
    <t>Milanesi</t>
  </si>
  <si>
    <t>Badiamilanesi@hotmail.com</t>
  </si>
  <si>
    <t>Nicolas</t>
  </si>
  <si>
    <t>Baltus</t>
  </si>
  <si>
    <t>nicolas.baltus@hotmail.com</t>
  </si>
  <si>
    <t>C4</t>
  </si>
  <si>
    <t xml:space="preserve">Benoit </t>
  </si>
  <si>
    <t>Delmotte</t>
  </si>
  <si>
    <t>Ben.delmotte@hotmail.com</t>
  </si>
  <si>
    <t>Antoine</t>
  </si>
  <si>
    <t>Volral</t>
  </si>
  <si>
    <t>antoine-volral22@hotmail.com</t>
  </si>
  <si>
    <t>Paul</t>
  </si>
  <si>
    <t xml:space="preserve">Kremer </t>
  </si>
  <si>
    <t>paulkremer794@yahoo.com</t>
  </si>
  <si>
    <t xml:space="preserve">Loïc </t>
  </si>
  <si>
    <t>Legrain</t>
  </si>
  <si>
    <t>loic.legrain@gmail.com</t>
  </si>
  <si>
    <t xml:space="preserve">AMSAL </t>
  </si>
  <si>
    <t xml:space="preserve">REDZEPOVIC </t>
  </si>
  <si>
    <t>amsal.redzepovic2000@gmail.com</t>
  </si>
  <si>
    <t>T2</t>
  </si>
  <si>
    <t xml:space="preserve">Benjamin </t>
  </si>
  <si>
    <t xml:space="preserve">Frédéric </t>
  </si>
  <si>
    <t>benjamin.frederic@hotmail.com</t>
  </si>
  <si>
    <t>C3</t>
  </si>
  <si>
    <t xml:space="preserve">Alves Neves </t>
  </si>
  <si>
    <t xml:space="preserve">Carlos </t>
  </si>
  <si>
    <t>carlosneves28@gmail.com</t>
  </si>
  <si>
    <t>H2</t>
  </si>
  <si>
    <t>Coefficient</t>
  </si>
  <si>
    <t xml:space="preserve">Julie </t>
  </si>
  <si>
    <t xml:space="preserve">Debock </t>
  </si>
  <si>
    <t>jdb0301@hotmail.com</t>
  </si>
  <si>
    <t>Michel</t>
  </si>
  <si>
    <t>ORGAER</t>
  </si>
  <si>
    <t>michelorgaer@hotmail.com</t>
  </si>
  <si>
    <t>Non (C5)</t>
  </si>
  <si>
    <t>Autisme (C5)</t>
  </si>
  <si>
    <t>Prénom2</t>
  </si>
  <si>
    <t>Nom</t>
  </si>
  <si>
    <t>Heure de départ</t>
  </si>
  <si>
    <t>N° Dossard</t>
  </si>
  <si>
    <t>classe</t>
  </si>
  <si>
    <t>F/M</t>
  </si>
  <si>
    <t>Temps réalisé</t>
  </si>
  <si>
    <t>Nombre Réalisé</t>
  </si>
  <si>
    <t>%</t>
  </si>
  <si>
    <t>Nombre Pondéré</t>
  </si>
  <si>
    <t>Temps Pondéré</t>
  </si>
  <si>
    <t>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</si>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</sst>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"/>
    <numFmt numFmtId="165" formatCode="mm:ss.00"/>
    <numFmt numFmtId="166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20" fontId="0" fillId="3" borderId="0" xfId="0" applyNumberForma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2" fontId="0" fillId="3" borderId="0" xfId="0" applyNumberFormat="1" applyFill="1" applyAlignment="1">
      <alignment horizontal="center"/>
    </xf>
    <xf numFmtId="166" fontId="0" fillId="3" borderId="0" xfId="0" applyNumberFormat="1" applyFill="1" applyAlignment="1">
      <alignment horizontal="center"/>
    </xf>
    <xf numFmtId="165" fontId="3" fillId="3" borderId="0" xfId="0" applyNumberFormat="1" applyFont="1" applyFill="1" applyAlignment="1">
      <alignment horizontal="center"/>
    </xf>
    <xf numFmtId="166" fontId="0" fillId="3" borderId="0" xfId="1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64" formatCode="m/d/yyyy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2" insertRow="1" totalsRowShown="0" headerRowDxfId="19" dataDxfId="18">
  <autoFilter ref="A1:I2" xr:uid="{00000000-0009-0000-0100-000001000000}"/>
  <tableColumns count="9">
    <tableColumn id="6" xr3:uid="{00000000-0010-0000-0000-000006000000}" name="Prénom" dataDxfId="17"/>
    <tableColumn id="7" xr3:uid="{00000000-0010-0000-0000-000007000000}" name="Nom2" dataDxfId="16"/>
    <tableColumn id="8" xr3:uid="{00000000-0010-0000-0000-000008000000}" name="Genre" dataDxfId="15"/>
    <tableColumn id="9" xr3:uid="{00000000-0010-0000-0000-000009000000}" name="Date de naissance" dataDxfId="14"/>
    <tableColumn id="10" xr3:uid="{00000000-0010-0000-0000-00000A000000}" name="Adresse mail" dataDxfId="13"/>
    <tableColumn id="16" xr3:uid="{00000000-0010-0000-0000-000010000000}" name="Précisez votre classification" dataDxfId="12"/>
    <tableColumn id="11" xr3:uid="{22C4F682-D1CB-4BA1-BD6A-621EC75753C9}" name="Prénom2" dataDxfId="11"/>
    <tableColumn id="5" xr3:uid="{8FE4776A-3711-43F9-949D-D1935ACDB0EF}" name="Nom" dataDxfId="10"/>
    <tableColumn id="1" xr3:uid="{178326EB-9BCF-47E6-A855-4AB5337692B8}" name="Coefficient" dataDxfId="9" dataCellStyle="Pourcenta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workbookViewId="0">
      <selection activeCell="L1" sqref="J1:L1048576"/>
    </sheetView>
  </sheetViews>
  <sheetFormatPr baseColWidth="10" defaultColWidth="9.140625" defaultRowHeight="15" x14ac:dyDescent="0.25"/>
  <cols>
    <col min="1" max="4" width="20" style="1" bestFit="1" customWidth="1"/>
    <col min="5" max="5" width="34.140625" style="1" bestFit="1" customWidth="1"/>
    <col min="6" max="6" width="20" style="1" bestFit="1" customWidth="1"/>
    <col min="7" max="9" width="20" style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62</v>
      </c>
      <c r="H1" s="1" t="s">
        <v>63</v>
      </c>
      <c r="I1" s="2" t="s">
        <v>53</v>
      </c>
    </row>
    <row r="2" spans="1:9" x14ac:dyDescent="0.25">
      <c r="I2" s="2"/>
    </row>
    <row r="3" spans="1:9" x14ac:dyDescent="0.25">
      <c r="A3" s="1" t="s">
        <v>19</v>
      </c>
      <c r="B3" s="1" t="s">
        <v>20</v>
      </c>
      <c r="C3" s="1" t="s">
        <v>8</v>
      </c>
      <c r="D3" s="3">
        <v>20974</v>
      </c>
      <c r="E3" s="1" t="s">
        <v>21</v>
      </c>
      <c r="F3" s="1" t="s">
        <v>52</v>
      </c>
      <c r="G3" s="1" t="s">
        <v>19</v>
      </c>
      <c r="H3" s="1" t="s">
        <v>20</v>
      </c>
      <c r="I3" s="8">
        <v>0.83430000000000004</v>
      </c>
    </row>
    <row r="4" spans="1:9" x14ac:dyDescent="0.25">
      <c r="A4" s="4" t="s">
        <v>54</v>
      </c>
      <c r="B4" s="5" t="s">
        <v>55</v>
      </c>
      <c r="C4" s="5" t="s">
        <v>17</v>
      </c>
      <c r="D4" s="6">
        <v>29554</v>
      </c>
      <c r="E4" s="5" t="s">
        <v>56</v>
      </c>
      <c r="F4" s="5" t="s">
        <v>28</v>
      </c>
      <c r="G4" s="4" t="s">
        <v>54</v>
      </c>
      <c r="H4" s="5" t="s">
        <v>55</v>
      </c>
      <c r="I4" s="8">
        <v>0.85429999999999995</v>
      </c>
    </row>
    <row r="5" spans="1:9" x14ac:dyDescent="0.25">
      <c r="A5" s="1" t="s">
        <v>15</v>
      </c>
      <c r="B5" s="1" t="s">
        <v>16</v>
      </c>
      <c r="C5" s="1" t="s">
        <v>17</v>
      </c>
      <c r="D5" s="3">
        <v>39143</v>
      </c>
      <c r="E5" s="1" t="s">
        <v>18</v>
      </c>
      <c r="F5" s="1" t="s">
        <v>10</v>
      </c>
      <c r="G5" s="1" t="s">
        <v>15</v>
      </c>
      <c r="H5" s="1" t="s">
        <v>16</v>
      </c>
      <c r="I5" s="8">
        <v>0.87739999999999996</v>
      </c>
    </row>
    <row r="6" spans="1:9" x14ac:dyDescent="0.25">
      <c r="A6" s="1" t="s">
        <v>45</v>
      </c>
      <c r="B6" s="1" t="s">
        <v>46</v>
      </c>
      <c r="C6" s="1" t="s">
        <v>8</v>
      </c>
      <c r="D6" s="3">
        <v>35264</v>
      </c>
      <c r="E6" s="1" t="s">
        <v>47</v>
      </c>
      <c r="F6" s="1" t="s">
        <v>48</v>
      </c>
      <c r="G6" s="1" t="s">
        <v>45</v>
      </c>
      <c r="H6" s="1" t="s">
        <v>46</v>
      </c>
      <c r="I6" s="8">
        <v>0.93069999999999997</v>
      </c>
    </row>
    <row r="7" spans="1:9" x14ac:dyDescent="0.25">
      <c r="A7" s="1" t="s">
        <v>11</v>
      </c>
      <c r="B7" s="1" t="s">
        <v>12</v>
      </c>
      <c r="C7" s="1" t="s">
        <v>8</v>
      </c>
      <c r="D7" s="3">
        <v>26197</v>
      </c>
      <c r="E7" s="1" t="s">
        <v>13</v>
      </c>
      <c r="F7" s="1" t="s">
        <v>14</v>
      </c>
      <c r="G7" s="1" t="s">
        <v>11</v>
      </c>
      <c r="H7" s="1" t="s">
        <v>12</v>
      </c>
      <c r="I7" s="8">
        <v>0.97209999999999996</v>
      </c>
    </row>
    <row r="8" spans="1:9" x14ac:dyDescent="0.25">
      <c r="A8" s="1" t="s">
        <v>29</v>
      </c>
      <c r="B8" s="1" t="s">
        <v>30</v>
      </c>
      <c r="C8" s="1" t="s">
        <v>8</v>
      </c>
      <c r="D8" s="3">
        <v>29061</v>
      </c>
      <c r="E8" s="1" t="s">
        <v>31</v>
      </c>
      <c r="F8" s="1" t="s">
        <v>14</v>
      </c>
      <c r="G8" s="1" t="s">
        <v>29</v>
      </c>
      <c r="H8" s="1" t="s">
        <v>30</v>
      </c>
      <c r="I8" s="8">
        <v>0.97209999999999996</v>
      </c>
    </row>
    <row r="9" spans="1:9" x14ac:dyDescent="0.25">
      <c r="A9" s="1" t="s">
        <v>32</v>
      </c>
      <c r="B9" s="1" t="s">
        <v>33</v>
      </c>
      <c r="C9" s="1" t="s">
        <v>8</v>
      </c>
      <c r="D9" s="3">
        <v>34318</v>
      </c>
      <c r="E9" s="1" t="s">
        <v>34</v>
      </c>
      <c r="F9" s="1" t="s">
        <v>14</v>
      </c>
      <c r="G9" s="1" t="s">
        <v>32</v>
      </c>
      <c r="H9" s="1" t="s">
        <v>33</v>
      </c>
      <c r="I9" s="8">
        <v>0.97209999999999996</v>
      </c>
    </row>
    <row r="10" spans="1:9" x14ac:dyDescent="0.25">
      <c r="A10" s="1" t="s">
        <v>25</v>
      </c>
      <c r="B10" s="1" t="s">
        <v>26</v>
      </c>
      <c r="C10" s="1" t="s">
        <v>8</v>
      </c>
      <c r="D10" s="3">
        <v>32871</v>
      </c>
      <c r="E10" s="1" t="s">
        <v>27</v>
      </c>
      <c r="F10" s="1" t="s">
        <v>28</v>
      </c>
      <c r="G10" s="1" t="s">
        <v>25</v>
      </c>
      <c r="H10" s="1" t="s">
        <v>26</v>
      </c>
      <c r="I10" s="8">
        <v>0.97370000000000001</v>
      </c>
    </row>
    <row r="11" spans="1:9" x14ac:dyDescent="0.25">
      <c r="A11" s="1" t="s">
        <v>38</v>
      </c>
      <c r="B11" s="1" t="s">
        <v>39</v>
      </c>
      <c r="C11" s="1" t="s">
        <v>8</v>
      </c>
      <c r="D11" s="3">
        <v>33228</v>
      </c>
      <c r="E11" s="1" t="s">
        <v>40</v>
      </c>
      <c r="F11" s="1" t="s">
        <v>28</v>
      </c>
      <c r="G11" s="1" t="s">
        <v>38</v>
      </c>
      <c r="H11" s="1" t="s">
        <v>39</v>
      </c>
      <c r="I11" s="8">
        <v>0.97370000000000001</v>
      </c>
    </row>
    <row r="12" spans="1:9" x14ac:dyDescent="0.25">
      <c r="A12" s="1" t="s">
        <v>41</v>
      </c>
      <c r="B12" s="1" t="s">
        <v>42</v>
      </c>
      <c r="C12" s="1" t="s">
        <v>8</v>
      </c>
      <c r="D12" s="3">
        <v>36783</v>
      </c>
      <c r="E12" s="1" t="s">
        <v>43</v>
      </c>
      <c r="F12" s="1" t="s">
        <v>44</v>
      </c>
      <c r="G12" s="1" t="s">
        <v>41</v>
      </c>
      <c r="H12" s="1" t="s">
        <v>42</v>
      </c>
      <c r="I12" s="8">
        <v>1</v>
      </c>
    </row>
    <row r="13" spans="1:9" x14ac:dyDescent="0.25">
      <c r="A13" s="1" t="s">
        <v>57</v>
      </c>
      <c r="B13" s="1" t="s">
        <v>58</v>
      </c>
      <c r="C13" s="1" t="s">
        <v>8</v>
      </c>
      <c r="D13" s="7">
        <v>19246</v>
      </c>
      <c r="E13" s="1" t="s">
        <v>59</v>
      </c>
      <c r="F13" s="1" t="s">
        <v>60</v>
      </c>
      <c r="G13" s="1" t="s">
        <v>57</v>
      </c>
      <c r="H13" s="1" t="s">
        <v>58</v>
      </c>
      <c r="I13" s="8">
        <v>1</v>
      </c>
    </row>
    <row r="14" spans="1:9" x14ac:dyDescent="0.25">
      <c r="A14" s="1" t="s">
        <v>22</v>
      </c>
      <c r="B14" s="1" t="s">
        <v>23</v>
      </c>
      <c r="C14" s="1" t="s">
        <v>8</v>
      </c>
      <c r="D14" s="3">
        <v>38427</v>
      </c>
      <c r="E14" s="1" t="s">
        <v>24</v>
      </c>
      <c r="F14" s="1" t="s">
        <v>61</v>
      </c>
      <c r="G14" s="1" t="s">
        <v>22</v>
      </c>
      <c r="H14" s="1" t="s">
        <v>23</v>
      </c>
      <c r="I14" s="8">
        <v>1</v>
      </c>
    </row>
    <row r="15" spans="1:9" x14ac:dyDescent="0.25">
      <c r="A15" s="1" t="s">
        <v>6</v>
      </c>
      <c r="B15" s="1" t="s">
        <v>7</v>
      </c>
      <c r="C15" s="1" t="s">
        <v>8</v>
      </c>
      <c r="D15" s="3">
        <v>20351</v>
      </c>
      <c r="E15" s="1" t="s">
        <v>9</v>
      </c>
      <c r="F15" s="1" t="s">
        <v>10</v>
      </c>
      <c r="G15" s="1" t="s">
        <v>6</v>
      </c>
      <c r="H15" s="1" t="s">
        <v>7</v>
      </c>
      <c r="I15" s="8">
        <v>1</v>
      </c>
    </row>
    <row r="16" spans="1:9" x14ac:dyDescent="0.25">
      <c r="A16" s="1" t="s">
        <v>35</v>
      </c>
      <c r="B16" s="1" t="s">
        <v>36</v>
      </c>
      <c r="C16" s="1" t="s">
        <v>8</v>
      </c>
      <c r="D16" s="3">
        <v>32449</v>
      </c>
      <c r="E16" s="1" t="s">
        <v>37</v>
      </c>
      <c r="F16" s="1" t="s">
        <v>10</v>
      </c>
      <c r="G16" s="1" t="s">
        <v>35</v>
      </c>
      <c r="H16" s="1" t="s">
        <v>36</v>
      </c>
      <c r="I16" s="8">
        <v>1</v>
      </c>
    </row>
    <row r="17" spans="1:9" x14ac:dyDescent="0.25">
      <c r="A17" s="1" t="s">
        <v>49</v>
      </c>
      <c r="B17" s="1" t="s">
        <v>50</v>
      </c>
      <c r="C17" s="1" t="s">
        <v>8</v>
      </c>
      <c r="D17" s="3">
        <v>28730</v>
      </c>
      <c r="E17" s="1" t="s">
        <v>51</v>
      </c>
      <c r="F17" s="1" t="s">
        <v>10</v>
      </c>
      <c r="G17" s="1" t="s">
        <v>49</v>
      </c>
      <c r="H17" s="1" t="s">
        <v>50</v>
      </c>
      <c r="I17" s="8">
        <v>1</v>
      </c>
    </row>
  </sheetData>
  <pageMargins left="0.7" right="0.7" top="0.75" bottom="0.75" header="0.3" footer="0.3"/>
  <pageSetup paperSize="9" scale="5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B8E64-297B-4B27-9FC9-94DF30268242}">
  <dimension ref="A1:K16"/>
  <sheetViews>
    <sheetView tabSelected="1" zoomScale="122" workbookViewId="0">
      <selection activeCell="L1" sqref="L1:O1048576"/>
    </sheetView>
  </sheetViews>
  <sheetFormatPr baseColWidth="10" defaultRowHeight="15" x14ac:dyDescent="0.25"/>
  <cols>
    <col min="1" max="1" width="15.42578125" bestFit="1" customWidth="1"/>
    <col min="3" max="3" width="15" bestFit="1" customWidth="1"/>
    <col min="4" max="4" width="15.42578125" bestFit="1" customWidth="1"/>
    <col min="5" max="5" width="11" bestFit="1" customWidth="1"/>
    <col min="6" max="6" width="4.28515625" bestFit="1" customWidth="1"/>
    <col min="7" max="9" width="15.28515625" customWidth="1"/>
    <col min="10" max="10" width="16.42578125" bestFit="1" customWidth="1"/>
    <col min="11" max="11" width="14.85546875" bestFit="1" customWidth="1"/>
  </cols>
  <sheetData>
    <row r="1" spans="1:11" x14ac:dyDescent="0.25">
      <c r="A1" s="9" t="s">
        <v>64</v>
      </c>
      <c r="B1" s="9" t="s">
        <v>65</v>
      </c>
      <c r="C1" s="9" t="s">
        <v>63</v>
      </c>
      <c r="D1" s="9" t="s">
        <v>0</v>
      </c>
      <c r="E1" s="9" t="s">
        <v>66</v>
      </c>
      <c r="F1" s="9" t="s">
        <v>67</v>
      </c>
      <c r="G1" s="9" t="s">
        <v>68</v>
      </c>
      <c r="H1" s="9" t="s">
        <v>69</v>
      </c>
      <c r="I1" s="9" t="s">
        <v>70</v>
      </c>
      <c r="J1" s="9" t="s">
        <v>71</v>
      </c>
      <c r="K1" s="9" t="s">
        <v>72</v>
      </c>
    </row>
    <row r="2" spans="1:11" x14ac:dyDescent="0.25">
      <c r="A2" s="10">
        <v>0.4375</v>
      </c>
      <c r="B2" s="11"/>
      <c r="C2" s="12" t="s">
        <v>19</v>
      </c>
      <c r="D2" s="12" t="s">
        <v>20</v>
      </c>
      <c r="E2" s="11" t="s">
        <v>52</v>
      </c>
      <c r="F2" s="13" t="s">
        <v>73</v>
      </c>
      <c r="G2" s="14">
        <v>7.9166666666666673E-3</v>
      </c>
      <c r="H2" s="15">
        <f t="shared" ref="H2:H16" si="0">G2*24*60*60</f>
        <v>684</v>
      </c>
      <c r="I2" s="16">
        <v>0.85429999999999995</v>
      </c>
      <c r="J2" s="15">
        <f t="shared" ref="J2:J16" si="1">H2*I2</f>
        <v>584.34119999999996</v>
      </c>
      <c r="K2" s="17">
        <f t="shared" ref="K2:K16" si="2">J2/24/60/60</f>
        <v>6.763208333333332E-3</v>
      </c>
    </row>
    <row r="3" spans="1:11" ht="15.75" x14ac:dyDescent="0.25">
      <c r="A3" s="10">
        <v>0.4375</v>
      </c>
      <c r="B3" s="11"/>
      <c r="C3" s="12" t="s">
        <v>54</v>
      </c>
      <c r="D3" s="12" t="s">
        <v>55</v>
      </c>
      <c r="E3" s="11" t="s">
        <v>28</v>
      </c>
      <c r="F3" s="13" t="s">
        <v>74</v>
      </c>
      <c r="G3" s="14">
        <v>2.4260416666666666E-3</v>
      </c>
      <c r="H3" s="15">
        <f t="shared" si="0"/>
        <v>209.61</v>
      </c>
      <c r="I3" s="16">
        <v>0.85429999999999995</v>
      </c>
      <c r="J3" s="15">
        <f t="shared" si="1"/>
        <v>179.06982300000001</v>
      </c>
      <c r="K3" s="17">
        <f t="shared" si="2"/>
        <v>2.0725673958333335E-3</v>
      </c>
    </row>
    <row r="4" spans="1:11" ht="15.75" x14ac:dyDescent="0.25">
      <c r="A4" s="10">
        <v>0.4375</v>
      </c>
      <c r="B4" s="11"/>
      <c r="C4" s="12" t="s">
        <v>15</v>
      </c>
      <c r="D4" s="12" t="s">
        <v>16</v>
      </c>
      <c r="E4" s="11" t="s">
        <v>10</v>
      </c>
      <c r="F4" s="13" t="s">
        <v>74</v>
      </c>
      <c r="G4" s="14">
        <v>7.1427083333333334E-3</v>
      </c>
      <c r="H4" s="15">
        <f t="shared" si="0"/>
        <v>617.12999999999988</v>
      </c>
      <c r="I4" s="16">
        <v>0.93069999999999997</v>
      </c>
      <c r="J4" s="15">
        <f t="shared" si="1"/>
        <v>574.36289099999988</v>
      </c>
      <c r="K4" s="17">
        <f t="shared" si="2"/>
        <v>6.6477186458333316E-3</v>
      </c>
    </row>
    <row r="5" spans="1:11" ht="15.75" x14ac:dyDescent="0.25">
      <c r="A5" s="10">
        <v>0.4375</v>
      </c>
      <c r="B5" s="11"/>
      <c r="C5" s="12" t="s">
        <v>45</v>
      </c>
      <c r="D5" s="12" t="s">
        <v>46</v>
      </c>
      <c r="E5" s="11" t="s">
        <v>48</v>
      </c>
      <c r="F5" s="13" t="s">
        <v>73</v>
      </c>
      <c r="G5" s="14">
        <v>5.0347222222222225E-3</v>
      </c>
      <c r="H5" s="15">
        <f t="shared" si="0"/>
        <v>435.00000000000006</v>
      </c>
      <c r="I5" s="16">
        <v>0.93069999999999997</v>
      </c>
      <c r="J5" s="15">
        <f t="shared" si="1"/>
        <v>404.85450000000003</v>
      </c>
      <c r="K5" s="17">
        <f t="shared" si="2"/>
        <v>4.6858159722222232E-3</v>
      </c>
    </row>
    <row r="6" spans="1:11" ht="15.75" x14ac:dyDescent="0.25">
      <c r="A6" s="10">
        <v>0.4375</v>
      </c>
      <c r="B6" s="11"/>
      <c r="C6" s="12" t="s">
        <v>11</v>
      </c>
      <c r="D6" s="12" t="s">
        <v>12</v>
      </c>
      <c r="E6" s="11" t="s">
        <v>14</v>
      </c>
      <c r="F6" s="13" t="s">
        <v>73</v>
      </c>
      <c r="G6" s="14">
        <v>3.5254629629629633E-3</v>
      </c>
      <c r="H6" s="15">
        <f t="shared" si="0"/>
        <v>304.60000000000002</v>
      </c>
      <c r="I6" s="18">
        <v>0.97209999999999996</v>
      </c>
      <c r="J6" s="15">
        <f t="shared" si="1"/>
        <v>296.10166000000004</v>
      </c>
      <c r="K6" s="17">
        <f t="shared" si="2"/>
        <v>3.4271025462962964E-3</v>
      </c>
    </row>
    <row r="7" spans="1:11" ht="15.75" x14ac:dyDescent="0.25">
      <c r="A7" s="10">
        <v>0.4375</v>
      </c>
      <c r="B7" s="11"/>
      <c r="C7" s="12" t="s">
        <v>29</v>
      </c>
      <c r="D7" s="12" t="s">
        <v>30</v>
      </c>
      <c r="E7" s="11" t="s">
        <v>14</v>
      </c>
      <c r="F7" s="13" t="s">
        <v>73</v>
      </c>
      <c r="G7" s="14">
        <v>3.1481481481481482E-3</v>
      </c>
      <c r="H7" s="15">
        <f t="shared" si="0"/>
        <v>272</v>
      </c>
      <c r="I7" s="18">
        <v>0.97209999999999996</v>
      </c>
      <c r="J7" s="15">
        <f t="shared" si="1"/>
        <v>264.41120000000001</v>
      </c>
      <c r="K7" s="17">
        <f t="shared" si="2"/>
        <v>3.0603148148148148E-3</v>
      </c>
    </row>
    <row r="8" spans="1:11" ht="15.75" x14ac:dyDescent="0.25">
      <c r="A8" s="10">
        <v>0.4375</v>
      </c>
      <c r="B8" s="11"/>
      <c r="C8" s="12" t="s">
        <v>32</v>
      </c>
      <c r="D8" s="12" t="s">
        <v>33</v>
      </c>
      <c r="E8" s="11" t="s">
        <v>14</v>
      </c>
      <c r="F8" s="13" t="s">
        <v>73</v>
      </c>
      <c r="G8" s="14">
        <v>8.4604166666666664E-3</v>
      </c>
      <c r="H8" s="15">
        <f t="shared" si="0"/>
        <v>730.98</v>
      </c>
      <c r="I8" s="18">
        <v>0.97209999999999996</v>
      </c>
      <c r="J8" s="15">
        <f t="shared" si="1"/>
        <v>710.58565799999997</v>
      </c>
      <c r="K8" s="17">
        <f t="shared" si="2"/>
        <v>8.2243710416666661E-3</v>
      </c>
    </row>
    <row r="9" spans="1:11" ht="15.75" x14ac:dyDescent="0.25">
      <c r="A9" s="10">
        <v>0.4375</v>
      </c>
      <c r="B9" s="11"/>
      <c r="C9" s="12" t="s">
        <v>25</v>
      </c>
      <c r="D9" s="12" t="s">
        <v>26</v>
      </c>
      <c r="E9" s="11" t="s">
        <v>28</v>
      </c>
      <c r="F9" s="13" t="s">
        <v>73</v>
      </c>
      <c r="G9" s="14">
        <v>2.2145833333333332E-3</v>
      </c>
      <c r="H9" s="15">
        <f t="shared" si="0"/>
        <v>191.33999999999997</v>
      </c>
      <c r="I9" s="18">
        <v>0.97370000000000001</v>
      </c>
      <c r="J9" s="15">
        <f t="shared" si="1"/>
        <v>186.30775799999998</v>
      </c>
      <c r="K9" s="17">
        <f t="shared" si="2"/>
        <v>2.1563397916666669E-3</v>
      </c>
    </row>
    <row r="10" spans="1:11" ht="15.75" x14ac:dyDescent="0.25">
      <c r="A10" s="10">
        <v>0.4375</v>
      </c>
      <c r="B10" s="11"/>
      <c r="C10" s="12" t="s">
        <v>38</v>
      </c>
      <c r="D10" s="12" t="s">
        <v>39</v>
      </c>
      <c r="E10" s="11" t="s">
        <v>28</v>
      </c>
      <c r="F10" s="13" t="s">
        <v>73</v>
      </c>
      <c r="G10" s="14">
        <v>2.3763888888888888E-3</v>
      </c>
      <c r="H10" s="15">
        <f t="shared" si="0"/>
        <v>205.32</v>
      </c>
      <c r="I10" s="18">
        <v>0.97370000000000001</v>
      </c>
      <c r="J10" s="15">
        <f t="shared" si="1"/>
        <v>199.920084</v>
      </c>
      <c r="K10" s="17">
        <f t="shared" si="2"/>
        <v>2.3138898611111112E-3</v>
      </c>
    </row>
    <row r="11" spans="1:11" ht="15.75" x14ac:dyDescent="0.25">
      <c r="A11" s="10">
        <v>0.4375</v>
      </c>
      <c r="B11" s="11"/>
      <c r="C11" s="12" t="s">
        <v>41</v>
      </c>
      <c r="D11" s="12" t="s">
        <v>42</v>
      </c>
      <c r="E11" s="11" t="s">
        <v>44</v>
      </c>
      <c r="F11" s="13" t="s">
        <v>73</v>
      </c>
      <c r="G11" s="14">
        <v>3.8773148148148148E-3</v>
      </c>
      <c r="H11" s="15">
        <f t="shared" si="0"/>
        <v>335.00000000000006</v>
      </c>
      <c r="I11" s="18">
        <v>1</v>
      </c>
      <c r="J11" s="15">
        <f t="shared" si="1"/>
        <v>335.00000000000006</v>
      </c>
      <c r="K11" s="17">
        <f t="shared" si="2"/>
        <v>3.8773148148148152E-3</v>
      </c>
    </row>
    <row r="12" spans="1:11" ht="15.75" x14ac:dyDescent="0.25">
      <c r="A12" s="10">
        <v>0.4375</v>
      </c>
      <c r="B12" s="11"/>
      <c r="C12" s="12" t="s">
        <v>57</v>
      </c>
      <c r="D12" s="12" t="s">
        <v>58</v>
      </c>
      <c r="E12" s="11" t="s">
        <v>60</v>
      </c>
      <c r="F12" s="13" t="s">
        <v>73</v>
      </c>
      <c r="G12" s="14">
        <v>3.9467592592592592E-3</v>
      </c>
      <c r="H12" s="15">
        <f t="shared" si="0"/>
        <v>341</v>
      </c>
      <c r="I12" s="16">
        <v>1</v>
      </c>
      <c r="J12" s="15">
        <f t="shared" si="1"/>
        <v>341</v>
      </c>
      <c r="K12" s="17">
        <f t="shared" si="2"/>
        <v>3.9467592592592592E-3</v>
      </c>
    </row>
    <row r="13" spans="1:11" ht="15.75" x14ac:dyDescent="0.25">
      <c r="A13" s="10">
        <v>0.4375</v>
      </c>
      <c r="B13" s="11"/>
      <c r="C13" s="12" t="s">
        <v>22</v>
      </c>
      <c r="D13" s="12" t="s">
        <v>23</v>
      </c>
      <c r="E13" s="11" t="s">
        <v>61</v>
      </c>
      <c r="F13" s="13" t="s">
        <v>73</v>
      </c>
      <c r="G13" s="14">
        <v>2.5524305555555556E-3</v>
      </c>
      <c r="H13" s="15">
        <f t="shared" si="0"/>
        <v>220.53</v>
      </c>
      <c r="I13" s="16">
        <v>1</v>
      </c>
      <c r="J13" s="15">
        <f t="shared" si="1"/>
        <v>220.53</v>
      </c>
      <c r="K13" s="17">
        <f t="shared" si="2"/>
        <v>2.5524305555555556E-3</v>
      </c>
    </row>
    <row r="14" spans="1:11" ht="15.75" x14ac:dyDescent="0.25">
      <c r="A14" s="10">
        <v>0.4375</v>
      </c>
      <c r="B14" s="11"/>
      <c r="C14" s="12" t="s">
        <v>6</v>
      </c>
      <c r="D14" s="12" t="s">
        <v>7</v>
      </c>
      <c r="E14" s="11" t="s">
        <v>10</v>
      </c>
      <c r="F14" s="13" t="s">
        <v>73</v>
      </c>
      <c r="G14" s="14">
        <v>0</v>
      </c>
      <c r="H14" s="15">
        <f t="shared" si="0"/>
        <v>0</v>
      </c>
      <c r="I14" s="16">
        <v>1</v>
      </c>
      <c r="J14" s="15">
        <f t="shared" si="1"/>
        <v>0</v>
      </c>
      <c r="K14" s="17">
        <f t="shared" si="2"/>
        <v>0</v>
      </c>
    </row>
    <row r="15" spans="1:11" ht="15.75" x14ac:dyDescent="0.25">
      <c r="A15" s="10">
        <v>0.4375</v>
      </c>
      <c r="B15" s="11"/>
      <c r="C15" s="12" t="s">
        <v>35</v>
      </c>
      <c r="D15" s="12" t="s">
        <v>36</v>
      </c>
      <c r="E15" s="11" t="s">
        <v>10</v>
      </c>
      <c r="F15" s="13" t="s">
        <v>73</v>
      </c>
      <c r="G15" s="14">
        <v>3.2986111111111111E-3</v>
      </c>
      <c r="H15" s="15">
        <f t="shared" si="0"/>
        <v>285</v>
      </c>
      <c r="I15" s="16">
        <v>1</v>
      </c>
      <c r="J15" s="15">
        <f t="shared" si="1"/>
        <v>285</v>
      </c>
      <c r="K15" s="17">
        <f t="shared" si="2"/>
        <v>3.2986111111111111E-3</v>
      </c>
    </row>
    <row r="16" spans="1:11" ht="15.75" x14ac:dyDescent="0.25">
      <c r="A16" s="10">
        <v>0.4375</v>
      </c>
      <c r="B16" s="11"/>
      <c r="C16" s="12" t="s">
        <v>49</v>
      </c>
      <c r="D16" s="12" t="s">
        <v>50</v>
      </c>
      <c r="E16" s="11" t="s">
        <v>10</v>
      </c>
      <c r="F16" s="13" t="s">
        <v>73</v>
      </c>
      <c r="G16" s="14">
        <v>2.638888888888889E-3</v>
      </c>
      <c r="H16" s="15">
        <f t="shared" si="0"/>
        <v>228.00000000000003</v>
      </c>
      <c r="I16" s="16">
        <v>1</v>
      </c>
      <c r="J16" s="15">
        <f t="shared" si="1"/>
        <v>228.00000000000003</v>
      </c>
      <c r="K16" s="17">
        <f t="shared" si="2"/>
        <v>2.6388888888888894E-3</v>
      </c>
    </row>
  </sheetData>
  <conditionalFormatting sqref="C2">
    <cfRule type="duplicateValues" dxfId="8" priority="6"/>
  </conditionalFormatting>
  <conditionalFormatting sqref="C3">
    <cfRule type="duplicateValues" dxfId="7" priority="8"/>
  </conditionalFormatting>
  <conditionalFormatting sqref="C4">
    <cfRule type="duplicateValues" dxfId="6" priority="7"/>
  </conditionalFormatting>
  <conditionalFormatting sqref="C5:C6 C8:C9 C11:C12">
    <cfRule type="duplicateValues" dxfId="5" priority="13"/>
  </conditionalFormatting>
  <conditionalFormatting sqref="C7">
    <cfRule type="duplicateValues" dxfId="4" priority="9"/>
  </conditionalFormatting>
  <conditionalFormatting sqref="C10">
    <cfRule type="duplicateValues" dxfId="3" priority="5"/>
  </conditionalFormatting>
  <conditionalFormatting sqref="C13">
    <cfRule type="duplicateValues" dxfId="2" priority="2"/>
  </conditionalFormatting>
  <conditionalFormatting sqref="C14">
    <cfRule type="duplicateValues" dxfId="1" priority="4"/>
  </conditionalFormatting>
  <conditionalFormatting sqref="C15:C16">
    <cfRule type="duplicateValues" dxfId="0" priority="1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CB1C08390FA9489AA44FB5EBEB703F" ma:contentTypeVersion="19" ma:contentTypeDescription="Crée un document." ma:contentTypeScope="" ma:versionID="a255e084d3ebaacf33292cadf6c87302">
  <xsd:schema xmlns:xsd="http://www.w3.org/2001/XMLSchema" xmlns:xs="http://www.w3.org/2001/XMLSchema" xmlns:p="http://schemas.microsoft.com/office/2006/metadata/properties" xmlns:ns2="dac2f5f7-7975-4686-a76a-9b3c68685439" xmlns:ns3="8659b67e-8ff2-4ef6-9779-40dc6a845022" targetNamespace="http://schemas.microsoft.com/office/2006/metadata/properties" ma:root="true" ma:fieldsID="e633d66c588bd840f1d29ab2ecdabb35" ns2:_="" ns3:_="">
    <xsd:import namespace="dac2f5f7-7975-4686-a76a-9b3c68685439"/>
    <xsd:import namespace="8659b67e-8ff2-4ef6-9779-40dc6a845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2f5f7-7975-4686-a76a-9b3c686854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f5cec16-9197-4a69-b784-40e3c78f30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9b67e-8ff2-4ef6-9779-40dc6a845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2354c6-ed41-4bb9-b4fd-6d7e54ec78ec}" ma:internalName="TaxCatchAll" ma:showField="CatchAllData" ma:web="8659b67e-8ff2-4ef6-9779-40dc6a845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59b67e-8ff2-4ef6-9779-40dc6a845022" xsi:nil="true"/>
    <lcf76f155ced4ddcb4097134ff3c332f xmlns="dac2f5f7-7975-4686-a76a-9b3c686854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10B46D-AA8F-4532-A3DC-3696BE47B2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C657DF-C6A6-488A-82DD-A206EA29E1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c2f5f7-7975-4686-a76a-9b3c68685439"/>
    <ds:schemaRef ds:uri="8659b67e-8ff2-4ef6-9779-40dc6a845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233CF8-A580-4ED1-B571-C0E9ABEEC0DE}">
  <ds:schemaRefs>
    <ds:schemaRef ds:uri="http://schemas.microsoft.com/office/2006/metadata/properties"/>
    <ds:schemaRef ds:uri="8659b67e-8ff2-4ef6-9779-40dc6a845022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ac2f5f7-7975-4686-a76a-9b3c6868543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Jehasse</dc:creator>
  <cp:lastModifiedBy>Kevin Jehasse</cp:lastModifiedBy>
  <cp:lastPrinted>2026-03-12T14:44:05Z</cp:lastPrinted>
  <dcterms:created xsi:type="dcterms:W3CDTF">2026-03-11T09:41:25Z</dcterms:created>
  <dcterms:modified xsi:type="dcterms:W3CDTF">2026-04-07T14:12:51Z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0x01010011CB1C08390FA9489AA44FB5EBEB703F</vt:lpwstr>
  </property>
  <property fmtid="{D5CDD505-2E9C-101B-9397-08002B2CF9AE}" pid="3" name="MediaServiceImageTags">
    <vt:lpwstr/>
  </property>
</Properties>
</file>